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BEE\Desktop\電気・電子工学科JABEE\(電気・電子)中間審査(2016)\達成度評価ポイント計算表\"/>
    </mc:Choice>
  </mc:AlternateContent>
  <bookViews>
    <workbookView xWindow="7005" yWindow="375" windowWidth="11430" windowHeight="10710"/>
  </bookViews>
  <sheets>
    <sheet name="zero" sheetId="8" r:id="rId1"/>
    <sheet name="Sheet1" sheetId="9" r:id="rId2"/>
  </sheets>
  <definedNames>
    <definedName name="_xlnm.Print_Area" localSheetId="0">zero!$A$1:$AK$82</definedName>
  </definedNames>
  <calcPr calcId="152511"/>
</workbook>
</file>

<file path=xl/calcChain.xml><?xml version="1.0" encoding="utf-8"?>
<calcChain xmlns="http://schemas.openxmlformats.org/spreadsheetml/2006/main">
  <c r="G6" i="8" l="1"/>
  <c r="H6" i="8"/>
  <c r="I6" i="8"/>
  <c r="J6" i="8"/>
  <c r="W6" i="8" s="1"/>
  <c r="S6" i="8"/>
  <c r="AC6" i="8"/>
  <c r="AD6" i="8"/>
  <c r="AE6" i="8"/>
  <c r="AF6" i="8"/>
  <c r="AG6" i="8"/>
  <c r="AH6" i="8"/>
  <c r="AI6" i="8"/>
  <c r="AJ6" i="8"/>
  <c r="AK6" i="8" l="1"/>
  <c r="Y6" i="8"/>
  <c r="U6" i="8"/>
  <c r="Z6" i="8"/>
  <c r="V6" i="8"/>
  <c r="X6" i="8"/>
  <c r="T6" i="8"/>
  <c r="AA6" i="8"/>
  <c r="AB6" i="8"/>
  <c r="T7" i="8"/>
  <c r="AC7" i="8" s="1"/>
  <c r="U7" i="8"/>
  <c r="V7" i="8"/>
  <c r="AE7" i="8" s="1"/>
  <c r="W7" i="8"/>
  <c r="X7" i="8"/>
  <c r="AG7" i="8" s="1"/>
  <c r="Y7" i="8"/>
  <c r="Z7" i="8"/>
  <c r="AI7" i="8" s="1"/>
  <c r="AA7" i="8"/>
  <c r="T8" i="8"/>
  <c r="AC8" i="8" s="1"/>
  <c r="U8" i="8"/>
  <c r="V8" i="8"/>
  <c r="AE8" i="8" s="1"/>
  <c r="W8" i="8"/>
  <c r="X8" i="8"/>
  <c r="AG8" i="8" s="1"/>
  <c r="Y8" i="8"/>
  <c r="Z8" i="8"/>
  <c r="AI8" i="8" s="1"/>
  <c r="AA8" i="8"/>
  <c r="T9" i="8"/>
  <c r="AC9" i="8" s="1"/>
  <c r="U9" i="8"/>
  <c r="V9" i="8"/>
  <c r="AE9" i="8" s="1"/>
  <c r="W9" i="8"/>
  <c r="X9" i="8"/>
  <c r="AG9" i="8" s="1"/>
  <c r="Y9" i="8"/>
  <c r="Z9" i="8"/>
  <c r="AI9" i="8" s="1"/>
  <c r="AA9" i="8"/>
  <c r="T10" i="8"/>
  <c r="AC10" i="8" s="1"/>
  <c r="U10" i="8"/>
  <c r="V10" i="8"/>
  <c r="AE10" i="8" s="1"/>
  <c r="W10" i="8"/>
  <c r="X10" i="8"/>
  <c r="AG10" i="8" s="1"/>
  <c r="Y10" i="8"/>
  <c r="Z10" i="8"/>
  <c r="AI10" i="8" s="1"/>
  <c r="AA10" i="8"/>
  <c r="T11" i="8"/>
  <c r="AC11" i="8" s="1"/>
  <c r="U11" i="8"/>
  <c r="V11" i="8"/>
  <c r="AE11" i="8" s="1"/>
  <c r="W11" i="8"/>
  <c r="X11" i="8"/>
  <c r="AG11" i="8" s="1"/>
  <c r="Y11" i="8"/>
  <c r="Z11" i="8"/>
  <c r="AI11" i="8" s="1"/>
  <c r="AA11" i="8"/>
  <c r="T12" i="8"/>
  <c r="U12" i="8"/>
  <c r="V12" i="8"/>
  <c r="W12" i="8"/>
  <c r="X12" i="8"/>
  <c r="Y12" i="8"/>
  <c r="Z12" i="8"/>
  <c r="AA12" i="8"/>
  <c r="T13" i="8"/>
  <c r="U13" i="8"/>
  <c r="V13" i="8"/>
  <c r="W13" i="8"/>
  <c r="X13" i="8"/>
  <c r="Y13" i="8"/>
  <c r="Z13" i="8"/>
  <c r="AA13" i="8"/>
  <c r="T14" i="8"/>
  <c r="AC14" i="8" s="1"/>
  <c r="U14" i="8"/>
  <c r="V14" i="8"/>
  <c r="AE14" i="8" s="1"/>
  <c r="W14" i="8"/>
  <c r="X14" i="8"/>
  <c r="AG14" i="8" s="1"/>
  <c r="Y14" i="8"/>
  <c r="Z14" i="8"/>
  <c r="AI14" i="8" s="1"/>
  <c r="AA14" i="8"/>
  <c r="T15" i="8"/>
  <c r="AC15" i="8" s="1"/>
  <c r="U15" i="8"/>
  <c r="V15" i="8"/>
  <c r="AE15" i="8" s="1"/>
  <c r="W15" i="8"/>
  <c r="X15" i="8"/>
  <c r="AG15" i="8" s="1"/>
  <c r="Y15" i="8"/>
  <c r="Z15" i="8"/>
  <c r="AI15" i="8" s="1"/>
  <c r="AA15" i="8"/>
  <c r="T16" i="8"/>
  <c r="AC16" i="8" s="1"/>
  <c r="U16" i="8"/>
  <c r="V16" i="8"/>
  <c r="AE16" i="8" s="1"/>
  <c r="W16" i="8"/>
  <c r="X16" i="8"/>
  <c r="AG16" i="8" s="1"/>
  <c r="Y16" i="8"/>
  <c r="Z16" i="8"/>
  <c r="AI16" i="8" s="1"/>
  <c r="AA16" i="8"/>
  <c r="T17" i="8"/>
  <c r="AC17" i="8" s="1"/>
  <c r="U17" i="8"/>
  <c r="V17" i="8"/>
  <c r="AE17" i="8" s="1"/>
  <c r="W17" i="8"/>
  <c r="X17" i="8"/>
  <c r="AG17" i="8" s="1"/>
  <c r="Y17" i="8"/>
  <c r="Z17" i="8"/>
  <c r="AI17" i="8" s="1"/>
  <c r="AA17" i="8"/>
  <c r="T18" i="8"/>
  <c r="AC18" i="8" s="1"/>
  <c r="U18" i="8"/>
  <c r="V18" i="8"/>
  <c r="AE18" i="8" s="1"/>
  <c r="W18" i="8"/>
  <c r="X18" i="8"/>
  <c r="AG18" i="8" s="1"/>
  <c r="Y18" i="8"/>
  <c r="Z18" i="8"/>
  <c r="AI18" i="8" s="1"/>
  <c r="AA18" i="8"/>
  <c r="T19" i="8"/>
  <c r="AC19" i="8" s="1"/>
  <c r="U19" i="8"/>
  <c r="V19" i="8"/>
  <c r="AE19" i="8" s="1"/>
  <c r="W19" i="8"/>
  <c r="X19" i="8"/>
  <c r="AG19" i="8" s="1"/>
  <c r="Y19" i="8"/>
  <c r="Z19" i="8"/>
  <c r="AI19" i="8" s="1"/>
  <c r="AA19" i="8"/>
  <c r="T20" i="8"/>
  <c r="AC20" i="8" s="1"/>
  <c r="U20" i="8"/>
  <c r="V20" i="8"/>
  <c r="AE20" i="8" s="1"/>
  <c r="W20" i="8"/>
  <c r="X20" i="8"/>
  <c r="AG20" i="8" s="1"/>
  <c r="Y20" i="8"/>
  <c r="Z20" i="8"/>
  <c r="AI20" i="8" s="1"/>
  <c r="AA20" i="8"/>
  <c r="T21" i="8"/>
  <c r="AC21" i="8" s="1"/>
  <c r="U21" i="8"/>
  <c r="V21" i="8"/>
  <c r="AE21" i="8" s="1"/>
  <c r="W21" i="8"/>
  <c r="X21" i="8"/>
  <c r="AG21" i="8" s="1"/>
  <c r="Y21" i="8"/>
  <c r="Z21" i="8"/>
  <c r="AI21" i="8" s="1"/>
  <c r="AA21" i="8"/>
  <c r="T22" i="8"/>
  <c r="U22" i="8"/>
  <c r="V22" i="8"/>
  <c r="W22" i="8"/>
  <c r="X22" i="8"/>
  <c r="Y22" i="8"/>
  <c r="Z22" i="8"/>
  <c r="AA22" i="8"/>
  <c r="T23" i="8"/>
  <c r="AC23" i="8" s="1"/>
  <c r="U23" i="8"/>
  <c r="V23" i="8"/>
  <c r="AE23" i="8" s="1"/>
  <c r="W23" i="8"/>
  <c r="X23" i="8"/>
  <c r="AG23" i="8" s="1"/>
  <c r="Y23" i="8"/>
  <c r="Z23" i="8"/>
  <c r="AI23" i="8" s="1"/>
  <c r="AA23" i="8"/>
  <c r="T24" i="8"/>
  <c r="AC24" i="8" s="1"/>
  <c r="U24" i="8"/>
  <c r="V24" i="8"/>
  <c r="AE24" i="8" s="1"/>
  <c r="W24" i="8"/>
  <c r="X24" i="8"/>
  <c r="AG24" i="8" s="1"/>
  <c r="Y24" i="8"/>
  <c r="Z24" i="8"/>
  <c r="AI24" i="8" s="1"/>
  <c r="AA24" i="8"/>
  <c r="T25" i="8"/>
  <c r="U25" i="8"/>
  <c r="V25" i="8"/>
  <c r="W25" i="8"/>
  <c r="X25" i="8"/>
  <c r="Y25" i="8"/>
  <c r="Z25" i="8"/>
  <c r="AA25" i="8"/>
  <c r="T26" i="8"/>
  <c r="AC26" i="8" s="1"/>
  <c r="U26" i="8"/>
  <c r="V26" i="8"/>
  <c r="AE26" i="8" s="1"/>
  <c r="W26" i="8"/>
  <c r="X26" i="8"/>
  <c r="AG26" i="8" s="1"/>
  <c r="Y26" i="8"/>
  <c r="Z26" i="8"/>
  <c r="AI26" i="8" s="1"/>
  <c r="AA26" i="8"/>
  <c r="T27" i="8"/>
  <c r="AC27" i="8" s="1"/>
  <c r="U27" i="8"/>
  <c r="V27" i="8"/>
  <c r="AE27" i="8" s="1"/>
  <c r="W27" i="8"/>
  <c r="X27" i="8"/>
  <c r="AG27" i="8" s="1"/>
  <c r="Y27" i="8"/>
  <c r="Z27" i="8"/>
  <c r="AI27" i="8" s="1"/>
  <c r="AA27" i="8"/>
  <c r="T28" i="8"/>
  <c r="AC28" i="8" s="1"/>
  <c r="U28" i="8"/>
  <c r="V28" i="8"/>
  <c r="AE28" i="8" s="1"/>
  <c r="W28" i="8"/>
  <c r="X28" i="8"/>
  <c r="AG28" i="8" s="1"/>
  <c r="Y28" i="8"/>
  <c r="Z28" i="8"/>
  <c r="AI28" i="8" s="1"/>
  <c r="AA28" i="8"/>
  <c r="T29" i="8"/>
  <c r="AC29" i="8" s="1"/>
  <c r="U29" i="8"/>
  <c r="V29" i="8"/>
  <c r="AE29" i="8" s="1"/>
  <c r="W29" i="8"/>
  <c r="X29" i="8"/>
  <c r="AG29" i="8" s="1"/>
  <c r="Y29" i="8"/>
  <c r="Z29" i="8"/>
  <c r="AI29" i="8" s="1"/>
  <c r="AA29" i="8"/>
  <c r="T30" i="8"/>
  <c r="AC30" i="8" s="1"/>
  <c r="U30" i="8"/>
  <c r="V30" i="8"/>
  <c r="AE30" i="8" s="1"/>
  <c r="W30" i="8"/>
  <c r="X30" i="8"/>
  <c r="AG30" i="8" s="1"/>
  <c r="Y30" i="8"/>
  <c r="Z30" i="8"/>
  <c r="AI30" i="8" s="1"/>
  <c r="AA30" i="8"/>
  <c r="T31" i="8"/>
  <c r="U31" i="8"/>
  <c r="V31" i="8"/>
  <c r="W31" i="8"/>
  <c r="X31" i="8"/>
  <c r="Y31" i="8"/>
  <c r="Z31" i="8"/>
  <c r="AA31" i="8"/>
  <c r="T32" i="8"/>
  <c r="U32" i="8"/>
  <c r="V32" i="8"/>
  <c r="W32" i="8"/>
  <c r="X32" i="8"/>
  <c r="Y32" i="8"/>
  <c r="Z32" i="8"/>
  <c r="AA32" i="8"/>
  <c r="T33" i="8"/>
  <c r="AC33" i="8" s="1"/>
  <c r="U33" i="8"/>
  <c r="V33" i="8"/>
  <c r="AE33" i="8" s="1"/>
  <c r="W33" i="8"/>
  <c r="X33" i="8"/>
  <c r="AG33" i="8" s="1"/>
  <c r="Y33" i="8"/>
  <c r="Z33" i="8"/>
  <c r="AI33" i="8" s="1"/>
  <c r="AA33" i="8"/>
  <c r="T34" i="8"/>
  <c r="AC34" i="8" s="1"/>
  <c r="U34" i="8"/>
  <c r="V34" i="8"/>
  <c r="AE34" i="8" s="1"/>
  <c r="W34" i="8"/>
  <c r="X34" i="8"/>
  <c r="AG34" i="8" s="1"/>
  <c r="Y34" i="8"/>
  <c r="Z34" i="8"/>
  <c r="AI34" i="8" s="1"/>
  <c r="AA34" i="8"/>
  <c r="T35" i="8"/>
  <c r="U35" i="8"/>
  <c r="V35" i="8"/>
  <c r="W35" i="8"/>
  <c r="X35" i="8"/>
  <c r="Y35" i="8"/>
  <c r="Z35" i="8"/>
  <c r="AA35" i="8"/>
  <c r="T36" i="8"/>
  <c r="AC36" i="8" s="1"/>
  <c r="U36" i="8"/>
  <c r="V36" i="8"/>
  <c r="AE36" i="8" s="1"/>
  <c r="W36" i="8"/>
  <c r="X36" i="8"/>
  <c r="AG36" i="8" s="1"/>
  <c r="Y36" i="8"/>
  <c r="Z36" i="8"/>
  <c r="AI36" i="8" s="1"/>
  <c r="AA36" i="8"/>
  <c r="T38" i="8"/>
  <c r="AC38" i="8" s="1"/>
  <c r="U38" i="8"/>
  <c r="V38" i="8"/>
  <c r="AE38" i="8" s="1"/>
  <c r="W38" i="8"/>
  <c r="X38" i="8"/>
  <c r="AG38" i="8" s="1"/>
  <c r="Y38" i="8"/>
  <c r="Z38" i="8"/>
  <c r="AI38" i="8" s="1"/>
  <c r="AA38" i="8"/>
  <c r="T39" i="8"/>
  <c r="AC39" i="8" s="1"/>
  <c r="U39" i="8"/>
  <c r="V39" i="8"/>
  <c r="AE39" i="8" s="1"/>
  <c r="W39" i="8"/>
  <c r="X39" i="8"/>
  <c r="AG39" i="8" s="1"/>
  <c r="Y39" i="8"/>
  <c r="Z39" i="8"/>
  <c r="AI39" i="8" s="1"/>
  <c r="AA39" i="8"/>
  <c r="T40" i="8"/>
  <c r="AC40" i="8" s="1"/>
  <c r="U40" i="8"/>
  <c r="V40" i="8"/>
  <c r="AE40" i="8" s="1"/>
  <c r="W40" i="8"/>
  <c r="X40" i="8"/>
  <c r="AG40" i="8" s="1"/>
  <c r="Y40" i="8"/>
  <c r="Z40" i="8"/>
  <c r="AI40" i="8" s="1"/>
  <c r="AA40" i="8"/>
  <c r="T41" i="8"/>
  <c r="U41" i="8"/>
  <c r="V41" i="8"/>
  <c r="W41" i="8"/>
  <c r="X41" i="8"/>
  <c r="Y41" i="8"/>
  <c r="Z41" i="8"/>
  <c r="AA41" i="8"/>
  <c r="T42" i="8"/>
  <c r="AC42" i="8" s="1"/>
  <c r="U42" i="8"/>
  <c r="V42" i="8"/>
  <c r="AE42" i="8" s="1"/>
  <c r="W42" i="8"/>
  <c r="X42" i="8"/>
  <c r="AG42" i="8" s="1"/>
  <c r="Y42" i="8"/>
  <c r="Z42" i="8"/>
  <c r="AI42" i="8" s="1"/>
  <c r="AA42" i="8"/>
  <c r="T43" i="8"/>
  <c r="AC43" i="8" s="1"/>
  <c r="U43" i="8"/>
  <c r="V43" i="8"/>
  <c r="AE43" i="8" s="1"/>
  <c r="W43" i="8"/>
  <c r="X43" i="8"/>
  <c r="AG43" i="8" s="1"/>
  <c r="Y43" i="8"/>
  <c r="Z43" i="8"/>
  <c r="AI43" i="8" s="1"/>
  <c r="AA43" i="8"/>
  <c r="T44" i="8"/>
  <c r="U44" i="8"/>
  <c r="V44" i="8"/>
  <c r="W44" i="8"/>
  <c r="X44" i="8"/>
  <c r="Y44" i="8"/>
  <c r="Z44" i="8"/>
  <c r="AA44" i="8"/>
  <c r="T45" i="8"/>
  <c r="AC45" i="8" s="1"/>
  <c r="U45" i="8"/>
  <c r="V45" i="8"/>
  <c r="AE45" i="8" s="1"/>
  <c r="W45" i="8"/>
  <c r="X45" i="8"/>
  <c r="AG45" i="8" s="1"/>
  <c r="Y45" i="8"/>
  <c r="Z45" i="8"/>
  <c r="AI45" i="8" s="1"/>
  <c r="AA45" i="8"/>
  <c r="T46" i="8"/>
  <c r="AC46" i="8" s="1"/>
  <c r="U46" i="8"/>
  <c r="V46" i="8"/>
  <c r="AE46" i="8" s="1"/>
  <c r="W46" i="8"/>
  <c r="X46" i="8"/>
  <c r="AG46" i="8" s="1"/>
  <c r="Y46" i="8"/>
  <c r="Z46" i="8"/>
  <c r="AI46" i="8" s="1"/>
  <c r="AA46" i="8"/>
  <c r="T37" i="8"/>
  <c r="AC37" i="8" s="1"/>
  <c r="U37" i="8"/>
  <c r="V37" i="8"/>
  <c r="AE37" i="8" s="1"/>
  <c r="W37" i="8"/>
  <c r="X37" i="8"/>
  <c r="AG37" i="8" s="1"/>
  <c r="Y37" i="8"/>
  <c r="Z37" i="8"/>
  <c r="AI37" i="8" s="1"/>
  <c r="AA37" i="8"/>
  <c r="T47" i="8"/>
  <c r="U47" i="8"/>
  <c r="V47" i="8"/>
  <c r="W47" i="8"/>
  <c r="X47" i="8"/>
  <c r="Y47" i="8"/>
  <c r="Z47" i="8"/>
  <c r="AA47" i="8"/>
  <c r="T49" i="8"/>
  <c r="AC49" i="8" s="1"/>
  <c r="U49" i="8"/>
  <c r="V49" i="8"/>
  <c r="AE49" i="8" s="1"/>
  <c r="W49" i="8"/>
  <c r="X49" i="8"/>
  <c r="AG49" i="8" s="1"/>
  <c r="Y49" i="8"/>
  <c r="Z49" i="8"/>
  <c r="AI49" i="8" s="1"/>
  <c r="AA49" i="8"/>
  <c r="T50" i="8"/>
  <c r="U50" i="8"/>
  <c r="V50" i="8"/>
  <c r="W50" i="8"/>
  <c r="X50" i="8"/>
  <c r="Y50" i="8"/>
  <c r="Z50" i="8"/>
  <c r="AA50" i="8"/>
  <c r="T52" i="8"/>
  <c r="U52" i="8"/>
  <c r="V52" i="8"/>
  <c r="W52" i="8"/>
  <c r="X52" i="8"/>
  <c r="Y52" i="8"/>
  <c r="Z52" i="8"/>
  <c r="AA52" i="8"/>
  <c r="T53" i="8"/>
  <c r="U53" i="8"/>
  <c r="V53" i="8"/>
  <c r="W53" i="8"/>
  <c r="X53" i="8"/>
  <c r="Y53" i="8"/>
  <c r="Z53" i="8"/>
  <c r="AA53" i="8"/>
  <c r="T54" i="8"/>
  <c r="U54" i="8"/>
  <c r="V54" i="8"/>
  <c r="W54" i="8"/>
  <c r="X54" i="8"/>
  <c r="Y54" i="8"/>
  <c r="Z54" i="8"/>
  <c r="AA54" i="8"/>
  <c r="T55" i="8"/>
  <c r="AC55" i="8" s="1"/>
  <c r="U55" i="8"/>
  <c r="V55" i="8"/>
  <c r="AE55" i="8" s="1"/>
  <c r="W55" i="8"/>
  <c r="X55" i="8"/>
  <c r="AG55" i="8" s="1"/>
  <c r="Y55" i="8"/>
  <c r="Z55" i="8"/>
  <c r="AI55" i="8" s="1"/>
  <c r="AA55" i="8"/>
  <c r="T56" i="8"/>
  <c r="AC56" i="8" s="1"/>
  <c r="U56" i="8"/>
  <c r="V56" i="8"/>
  <c r="AE56" i="8" s="1"/>
  <c r="W56" i="8"/>
  <c r="X56" i="8"/>
  <c r="AG56" i="8" s="1"/>
  <c r="Y56" i="8"/>
  <c r="Z56" i="8"/>
  <c r="AI56" i="8" s="1"/>
  <c r="AA56" i="8"/>
  <c r="T57" i="8"/>
  <c r="AC57" i="8" s="1"/>
  <c r="U57" i="8"/>
  <c r="V57" i="8"/>
  <c r="AE57" i="8" s="1"/>
  <c r="W57" i="8"/>
  <c r="X57" i="8"/>
  <c r="AG57" i="8" s="1"/>
  <c r="Y57" i="8"/>
  <c r="Z57" i="8"/>
  <c r="AI57" i="8" s="1"/>
  <c r="AA57" i="8"/>
  <c r="T58" i="8"/>
  <c r="AC58" i="8" s="1"/>
  <c r="U58" i="8"/>
  <c r="V58" i="8"/>
  <c r="AE58" i="8" s="1"/>
  <c r="W58" i="8"/>
  <c r="X58" i="8"/>
  <c r="AG58" i="8" s="1"/>
  <c r="Y58" i="8"/>
  <c r="Z58" i="8"/>
  <c r="AI58" i="8" s="1"/>
  <c r="AA58" i="8"/>
  <c r="T59" i="8"/>
  <c r="U59" i="8"/>
  <c r="V59" i="8"/>
  <c r="W59" i="8"/>
  <c r="X59" i="8"/>
  <c r="Y59" i="8"/>
  <c r="Z59" i="8"/>
  <c r="AA59" i="8"/>
  <c r="T51" i="8"/>
  <c r="U51" i="8"/>
  <c r="V51" i="8"/>
  <c r="W51" i="8"/>
  <c r="X51" i="8"/>
  <c r="Y51" i="8"/>
  <c r="Z51" i="8"/>
  <c r="AA51" i="8"/>
  <c r="T60" i="8"/>
  <c r="U60" i="8"/>
  <c r="V60" i="8"/>
  <c r="W60" i="8"/>
  <c r="X60" i="8"/>
  <c r="Y60" i="8"/>
  <c r="Z60" i="8"/>
  <c r="AA60" i="8"/>
  <c r="T62" i="8"/>
  <c r="U62" i="8"/>
  <c r="V62" i="8"/>
  <c r="W62" i="8"/>
  <c r="X62" i="8"/>
  <c r="Y62" i="8"/>
  <c r="Z62" i="8"/>
  <c r="AA62" i="8"/>
  <c r="T63" i="8"/>
  <c r="U63" i="8"/>
  <c r="V63" i="8"/>
  <c r="W63" i="8"/>
  <c r="X63" i="8"/>
  <c r="Y63" i="8"/>
  <c r="Z63" i="8"/>
  <c r="AA63" i="8"/>
  <c r="T64" i="8"/>
  <c r="U64" i="8"/>
  <c r="V64" i="8"/>
  <c r="W64" i="8"/>
  <c r="X64" i="8"/>
  <c r="Y64" i="8"/>
  <c r="Z64" i="8"/>
  <c r="AA64" i="8"/>
  <c r="T65" i="8"/>
  <c r="U65" i="8"/>
  <c r="V65" i="8"/>
  <c r="W65" i="8"/>
  <c r="X65" i="8"/>
  <c r="Y65" i="8"/>
  <c r="Z65" i="8"/>
  <c r="AA65" i="8"/>
  <c r="T66" i="8"/>
  <c r="AC66" i="8" s="1"/>
  <c r="U66" i="8"/>
  <c r="V66" i="8"/>
  <c r="AE66" i="8" s="1"/>
  <c r="W66" i="8"/>
  <c r="X66" i="8"/>
  <c r="AG66" i="8" s="1"/>
  <c r="Y66" i="8"/>
  <c r="Z66" i="8"/>
  <c r="AI66" i="8" s="1"/>
  <c r="AA66" i="8"/>
  <c r="T67" i="8"/>
  <c r="AC67" i="8" s="1"/>
  <c r="U67" i="8"/>
  <c r="V67" i="8"/>
  <c r="AE67" i="8" s="1"/>
  <c r="W67" i="8"/>
  <c r="X67" i="8"/>
  <c r="AG67" i="8" s="1"/>
  <c r="Y67" i="8"/>
  <c r="Z67" i="8"/>
  <c r="AI67" i="8" s="1"/>
  <c r="AA67" i="8"/>
  <c r="T68" i="8"/>
  <c r="AC68" i="8" s="1"/>
  <c r="U68" i="8"/>
  <c r="V68" i="8"/>
  <c r="AE68" i="8" s="1"/>
  <c r="W68" i="8"/>
  <c r="X68" i="8"/>
  <c r="AG68" i="8" s="1"/>
  <c r="Y68" i="8"/>
  <c r="Z68" i="8"/>
  <c r="AI68" i="8" s="1"/>
  <c r="AA68" i="8"/>
  <c r="T69" i="8"/>
  <c r="U69" i="8"/>
  <c r="V69" i="8"/>
  <c r="W69" i="8"/>
  <c r="X69" i="8"/>
  <c r="Y69" i="8"/>
  <c r="Z69" i="8"/>
  <c r="AA69" i="8"/>
  <c r="T70" i="8"/>
  <c r="U70" i="8"/>
  <c r="V70" i="8"/>
  <c r="W70" i="8"/>
  <c r="X70" i="8"/>
  <c r="Y70" i="8"/>
  <c r="Z70" i="8"/>
  <c r="AA70" i="8"/>
  <c r="T71" i="8"/>
  <c r="U71" i="8"/>
  <c r="V71" i="8"/>
  <c r="W71" i="8"/>
  <c r="X71" i="8"/>
  <c r="Y71" i="8"/>
  <c r="Z71" i="8"/>
  <c r="AA71" i="8"/>
  <c r="T73" i="8"/>
  <c r="AC73" i="8" s="1"/>
  <c r="U73" i="8"/>
  <c r="V73" i="8"/>
  <c r="AE73" i="8" s="1"/>
  <c r="W73" i="8"/>
  <c r="X73" i="8"/>
  <c r="AG73" i="8" s="1"/>
  <c r="Y73" i="8"/>
  <c r="Z73" i="8"/>
  <c r="AI73" i="8" s="1"/>
  <c r="AA73" i="8"/>
  <c r="T74" i="8"/>
  <c r="U74" i="8"/>
  <c r="V74" i="8"/>
  <c r="W74" i="8"/>
  <c r="X74" i="8"/>
  <c r="Y74" i="8"/>
  <c r="Z74" i="8"/>
  <c r="AA74" i="8"/>
  <c r="T75" i="8"/>
  <c r="AC75" i="8" s="1"/>
  <c r="U75" i="8"/>
  <c r="V75" i="8"/>
  <c r="AE75" i="8" s="1"/>
  <c r="W75" i="8"/>
  <c r="X75" i="8"/>
  <c r="AG75" i="8" s="1"/>
  <c r="Y75" i="8"/>
  <c r="Z75" i="8"/>
  <c r="AI75" i="8" s="1"/>
  <c r="AA75" i="8"/>
  <c r="T76" i="8"/>
  <c r="U76" i="8"/>
  <c r="V76" i="8"/>
  <c r="W76" i="8"/>
  <c r="X76" i="8"/>
  <c r="Y76" i="8"/>
  <c r="Z76" i="8"/>
  <c r="AA76" i="8"/>
  <c r="T77" i="8"/>
  <c r="AC77" i="8" s="1"/>
  <c r="U77" i="8"/>
  <c r="V77" i="8"/>
  <c r="AE77" i="8" s="1"/>
  <c r="W77" i="8"/>
  <c r="X77" i="8"/>
  <c r="AG77" i="8" s="1"/>
  <c r="Y77" i="8"/>
  <c r="Z77" i="8"/>
  <c r="AI77" i="8" s="1"/>
  <c r="AA77" i="8"/>
  <c r="T78" i="8"/>
  <c r="AC78" i="8" s="1"/>
  <c r="U78" i="8"/>
  <c r="V78" i="8"/>
  <c r="AE78" i="8" s="1"/>
  <c r="W78" i="8"/>
  <c r="X78" i="8"/>
  <c r="AG78" i="8" s="1"/>
  <c r="Y78" i="8"/>
  <c r="Z78" i="8"/>
  <c r="AI78" i="8" s="1"/>
  <c r="AA78" i="8"/>
  <c r="T79" i="8"/>
  <c r="U79" i="8"/>
  <c r="V79" i="8"/>
  <c r="W79" i="8"/>
  <c r="X79" i="8"/>
  <c r="Y79" i="8"/>
  <c r="Z79" i="8"/>
  <c r="AA79" i="8"/>
  <c r="G78" i="8"/>
  <c r="H78" i="8"/>
  <c r="I78" i="8"/>
  <c r="G7" i="8"/>
  <c r="H7" i="8"/>
  <c r="I7" i="8"/>
  <c r="G8" i="8"/>
  <c r="H8" i="8"/>
  <c r="I8" i="8"/>
  <c r="G9" i="8"/>
  <c r="H9" i="8"/>
  <c r="I9" i="8"/>
  <c r="G10" i="8"/>
  <c r="H10" i="8"/>
  <c r="I10" i="8"/>
  <c r="G11" i="8"/>
  <c r="H11" i="8"/>
  <c r="I11" i="8"/>
  <c r="G12" i="8"/>
  <c r="H12" i="8"/>
  <c r="I12" i="8"/>
  <c r="G13" i="8"/>
  <c r="H13" i="8"/>
  <c r="I13" i="8"/>
  <c r="G14" i="8"/>
  <c r="H14" i="8"/>
  <c r="I14" i="8"/>
  <c r="G15" i="8"/>
  <c r="H15" i="8"/>
  <c r="I15" i="8"/>
  <c r="G16" i="8"/>
  <c r="H16" i="8"/>
  <c r="I16" i="8"/>
  <c r="G17" i="8"/>
  <c r="H17" i="8"/>
  <c r="I17" i="8"/>
  <c r="G18" i="8"/>
  <c r="H18" i="8"/>
  <c r="I18" i="8"/>
  <c r="G19" i="8"/>
  <c r="H19" i="8"/>
  <c r="I19" i="8"/>
  <c r="G20" i="8"/>
  <c r="H20" i="8"/>
  <c r="I20" i="8"/>
  <c r="G21" i="8"/>
  <c r="H21" i="8"/>
  <c r="I21" i="8"/>
  <c r="G22" i="8"/>
  <c r="H22" i="8"/>
  <c r="I22" i="8"/>
  <c r="G23" i="8"/>
  <c r="H23" i="8"/>
  <c r="I23" i="8"/>
  <c r="G24" i="8"/>
  <c r="H24" i="8"/>
  <c r="I24" i="8"/>
  <c r="G25" i="8"/>
  <c r="H25" i="8"/>
  <c r="I25" i="8"/>
  <c r="G26" i="8"/>
  <c r="H26" i="8"/>
  <c r="I26" i="8"/>
  <c r="G27" i="8"/>
  <c r="H27" i="8"/>
  <c r="I27" i="8"/>
  <c r="G28" i="8"/>
  <c r="H28" i="8"/>
  <c r="I28" i="8"/>
  <c r="G29" i="8"/>
  <c r="H29" i="8"/>
  <c r="I29" i="8"/>
  <c r="G30" i="8"/>
  <c r="H30" i="8"/>
  <c r="I30" i="8"/>
  <c r="G31" i="8"/>
  <c r="H31" i="8"/>
  <c r="I31" i="8"/>
  <c r="G32" i="8"/>
  <c r="H32" i="8"/>
  <c r="I32" i="8"/>
  <c r="G33" i="8"/>
  <c r="H33" i="8"/>
  <c r="I33" i="8"/>
  <c r="G34" i="8"/>
  <c r="H34" i="8"/>
  <c r="I34" i="8"/>
  <c r="G35" i="8"/>
  <c r="H35" i="8"/>
  <c r="I35" i="8"/>
  <c r="G36" i="8"/>
  <c r="H36" i="8"/>
  <c r="I36" i="8"/>
  <c r="G38" i="8"/>
  <c r="H38" i="8"/>
  <c r="I38" i="8"/>
  <c r="G39" i="8"/>
  <c r="H39" i="8"/>
  <c r="I39" i="8"/>
  <c r="G40" i="8"/>
  <c r="H40" i="8"/>
  <c r="I40" i="8"/>
  <c r="G41" i="8"/>
  <c r="H41" i="8"/>
  <c r="I41" i="8"/>
  <c r="G42" i="8"/>
  <c r="H42" i="8"/>
  <c r="I42" i="8"/>
  <c r="G43" i="8"/>
  <c r="H43" i="8"/>
  <c r="I43" i="8"/>
  <c r="G44" i="8"/>
  <c r="H44" i="8"/>
  <c r="I44" i="8"/>
  <c r="G45" i="8"/>
  <c r="H45" i="8"/>
  <c r="I45" i="8"/>
  <c r="G46" i="8"/>
  <c r="H46" i="8"/>
  <c r="I46" i="8"/>
  <c r="G37" i="8"/>
  <c r="H37" i="8"/>
  <c r="I37" i="8"/>
  <c r="G47" i="8"/>
  <c r="H47" i="8"/>
  <c r="I47" i="8"/>
  <c r="G48" i="8"/>
  <c r="H48" i="8"/>
  <c r="I48" i="8"/>
  <c r="G49" i="8"/>
  <c r="H49" i="8"/>
  <c r="I49" i="8"/>
  <c r="G50" i="8"/>
  <c r="H50" i="8"/>
  <c r="I50" i="8"/>
  <c r="G52" i="8"/>
  <c r="H52" i="8"/>
  <c r="I52" i="8"/>
  <c r="G53" i="8"/>
  <c r="H53" i="8"/>
  <c r="I53" i="8"/>
  <c r="G54" i="8"/>
  <c r="H54" i="8"/>
  <c r="I54" i="8"/>
  <c r="G55" i="8"/>
  <c r="H55" i="8"/>
  <c r="I55" i="8"/>
  <c r="G56" i="8"/>
  <c r="H56" i="8"/>
  <c r="I56" i="8"/>
  <c r="G57" i="8"/>
  <c r="H57" i="8"/>
  <c r="I57" i="8"/>
  <c r="G58" i="8"/>
  <c r="H58" i="8"/>
  <c r="I58" i="8"/>
  <c r="G59" i="8"/>
  <c r="H59" i="8"/>
  <c r="I59" i="8"/>
  <c r="G51" i="8"/>
  <c r="H51" i="8"/>
  <c r="I51" i="8"/>
  <c r="G60" i="8"/>
  <c r="H60" i="8"/>
  <c r="I60" i="8"/>
  <c r="G61" i="8"/>
  <c r="H61" i="8"/>
  <c r="I61" i="8"/>
  <c r="G62" i="8"/>
  <c r="H62" i="8"/>
  <c r="I62" i="8"/>
  <c r="G63" i="8"/>
  <c r="H63" i="8"/>
  <c r="I63" i="8"/>
  <c r="G64" i="8"/>
  <c r="H64" i="8"/>
  <c r="I64" i="8"/>
  <c r="G65" i="8"/>
  <c r="H65" i="8"/>
  <c r="I65" i="8"/>
  <c r="G66" i="8"/>
  <c r="H66" i="8"/>
  <c r="I66" i="8"/>
  <c r="G67" i="8"/>
  <c r="H67" i="8"/>
  <c r="I67" i="8"/>
  <c r="G68" i="8"/>
  <c r="H68" i="8"/>
  <c r="I68" i="8"/>
  <c r="G69" i="8"/>
  <c r="H69" i="8"/>
  <c r="I69" i="8"/>
  <c r="G70" i="8"/>
  <c r="H70" i="8"/>
  <c r="I70" i="8"/>
  <c r="G71" i="8"/>
  <c r="H71" i="8"/>
  <c r="I71" i="8"/>
  <c r="G72" i="8"/>
  <c r="H72" i="8"/>
  <c r="I72" i="8"/>
  <c r="G73" i="8"/>
  <c r="H73" i="8"/>
  <c r="I73" i="8"/>
  <c r="G74" i="8"/>
  <c r="H74" i="8"/>
  <c r="I74" i="8"/>
  <c r="G75" i="8"/>
  <c r="H75" i="8"/>
  <c r="I75" i="8"/>
  <c r="G76" i="8"/>
  <c r="H76" i="8"/>
  <c r="I76" i="8"/>
  <c r="G77" i="8"/>
  <c r="H77" i="8"/>
  <c r="I77" i="8"/>
  <c r="AC13" i="8"/>
  <c r="AD13" i="8"/>
  <c r="AE13" i="8"/>
  <c r="AF13" i="8"/>
  <c r="AG13" i="8"/>
  <c r="AH13" i="8"/>
  <c r="AI13" i="8"/>
  <c r="AJ13" i="8"/>
  <c r="AD19" i="8"/>
  <c r="AF19" i="8"/>
  <c r="AH19" i="8"/>
  <c r="AJ19" i="8"/>
  <c r="AC22" i="8"/>
  <c r="AD22" i="8"/>
  <c r="AE22" i="8"/>
  <c r="AF22" i="8"/>
  <c r="AG22" i="8"/>
  <c r="AH22" i="8"/>
  <c r="AI22" i="8"/>
  <c r="AJ22" i="8"/>
  <c r="AC25" i="8"/>
  <c r="AD25" i="8"/>
  <c r="AE25" i="8"/>
  <c r="AF25" i="8"/>
  <c r="AG25" i="8"/>
  <c r="AH25" i="8"/>
  <c r="AI25" i="8"/>
  <c r="AJ25" i="8"/>
  <c r="AC31" i="8"/>
  <c r="AD31" i="8"/>
  <c r="AE31" i="8"/>
  <c r="AF31" i="8"/>
  <c r="AG31" i="8"/>
  <c r="AH31" i="8"/>
  <c r="AI31" i="8"/>
  <c r="AJ31" i="8"/>
  <c r="AC32" i="8"/>
  <c r="AD32" i="8"/>
  <c r="AE32" i="8"/>
  <c r="AF32" i="8"/>
  <c r="AG32" i="8"/>
  <c r="AH32" i="8"/>
  <c r="AI32" i="8"/>
  <c r="AJ32" i="8"/>
  <c r="AC35" i="8"/>
  <c r="AD35" i="8"/>
  <c r="AE35" i="8"/>
  <c r="AF35" i="8"/>
  <c r="AG35" i="8"/>
  <c r="AH35" i="8"/>
  <c r="AI35" i="8"/>
  <c r="AJ35" i="8"/>
  <c r="AC41" i="8"/>
  <c r="AD41" i="8"/>
  <c r="AE41" i="8"/>
  <c r="AF41" i="8"/>
  <c r="AG41" i="8"/>
  <c r="AH41" i="8"/>
  <c r="AI41" i="8"/>
  <c r="AJ41" i="8"/>
  <c r="AC44" i="8"/>
  <c r="AD44" i="8"/>
  <c r="AE44" i="8"/>
  <c r="AF44" i="8"/>
  <c r="AG44" i="8"/>
  <c r="AH44" i="8"/>
  <c r="AI44" i="8"/>
  <c r="AJ44" i="8"/>
  <c r="AC47" i="8"/>
  <c r="AD47" i="8"/>
  <c r="AE47" i="8"/>
  <c r="AF47" i="8"/>
  <c r="AG47" i="8"/>
  <c r="AH47" i="8"/>
  <c r="AI47" i="8"/>
  <c r="AJ47" i="8"/>
  <c r="AC50" i="8"/>
  <c r="AD50" i="8"/>
  <c r="AE50" i="8"/>
  <c r="AF50" i="8"/>
  <c r="AG50" i="8"/>
  <c r="AH50" i="8"/>
  <c r="AI50" i="8"/>
  <c r="AJ50" i="8"/>
  <c r="AC52" i="8"/>
  <c r="AD52" i="8"/>
  <c r="AE52" i="8"/>
  <c r="AF52" i="8"/>
  <c r="AG52" i="8"/>
  <c r="AH52" i="8"/>
  <c r="AI52" i="8"/>
  <c r="AJ52" i="8"/>
  <c r="AC53" i="8"/>
  <c r="AD53" i="8"/>
  <c r="AE53" i="8"/>
  <c r="AF53" i="8"/>
  <c r="AG53" i="8"/>
  <c r="AH53" i="8"/>
  <c r="AI53" i="8"/>
  <c r="AJ53" i="8"/>
  <c r="AC54" i="8"/>
  <c r="AD54" i="8"/>
  <c r="AE54" i="8"/>
  <c r="AF54" i="8"/>
  <c r="AG54" i="8"/>
  <c r="AH54" i="8"/>
  <c r="AI54" i="8"/>
  <c r="AJ54" i="8"/>
  <c r="AC59" i="8"/>
  <c r="AD59" i="8"/>
  <c r="AE59" i="8"/>
  <c r="AF59" i="8"/>
  <c r="AG59" i="8"/>
  <c r="AH59" i="8"/>
  <c r="AI59" i="8"/>
  <c r="AJ59" i="8"/>
  <c r="AC51" i="8"/>
  <c r="AD51" i="8"/>
  <c r="AE51" i="8"/>
  <c r="AF51" i="8"/>
  <c r="AG51" i="8"/>
  <c r="AH51" i="8"/>
  <c r="AI51" i="8"/>
  <c r="AJ51" i="8"/>
  <c r="AC60" i="8"/>
  <c r="AD60" i="8"/>
  <c r="AE60" i="8"/>
  <c r="AF60" i="8"/>
  <c r="AG60" i="8"/>
  <c r="AH60" i="8"/>
  <c r="AI60" i="8"/>
  <c r="AJ60" i="8"/>
  <c r="AC62" i="8"/>
  <c r="AD62" i="8"/>
  <c r="AE62" i="8"/>
  <c r="AF62" i="8"/>
  <c r="AG62" i="8"/>
  <c r="AH62" i="8"/>
  <c r="AI62" i="8"/>
  <c r="AJ62" i="8"/>
  <c r="AC63" i="8"/>
  <c r="AD63" i="8"/>
  <c r="AE63" i="8"/>
  <c r="AF63" i="8"/>
  <c r="AG63" i="8"/>
  <c r="AH63" i="8"/>
  <c r="AI63" i="8"/>
  <c r="AJ63" i="8"/>
  <c r="AC64" i="8"/>
  <c r="AD64" i="8"/>
  <c r="AE64" i="8"/>
  <c r="AF64" i="8"/>
  <c r="AG64" i="8"/>
  <c r="AH64" i="8"/>
  <c r="AI64" i="8"/>
  <c r="AJ64" i="8"/>
  <c r="AC65" i="8"/>
  <c r="AD65" i="8"/>
  <c r="AE65" i="8"/>
  <c r="AF65" i="8"/>
  <c r="AG65" i="8"/>
  <c r="AH65" i="8"/>
  <c r="AI65" i="8"/>
  <c r="AJ65" i="8"/>
  <c r="AC69" i="8"/>
  <c r="AD69" i="8"/>
  <c r="AE69" i="8"/>
  <c r="AF69" i="8"/>
  <c r="AG69" i="8"/>
  <c r="AH69" i="8"/>
  <c r="AI69" i="8"/>
  <c r="AJ69" i="8"/>
  <c r="AC70" i="8"/>
  <c r="AD70" i="8"/>
  <c r="AE70" i="8"/>
  <c r="AF70" i="8"/>
  <c r="AG70" i="8"/>
  <c r="AH70" i="8"/>
  <c r="AI70" i="8"/>
  <c r="AJ70" i="8"/>
  <c r="AC71" i="8"/>
  <c r="AD71" i="8"/>
  <c r="AE71" i="8"/>
  <c r="AF71" i="8"/>
  <c r="AG71" i="8"/>
  <c r="AH71" i="8"/>
  <c r="AI71" i="8"/>
  <c r="AJ71" i="8"/>
  <c r="AC74" i="8"/>
  <c r="AD74" i="8"/>
  <c r="AE74" i="8"/>
  <c r="AF74" i="8"/>
  <c r="AG74" i="8"/>
  <c r="AH74" i="8"/>
  <c r="AI74" i="8"/>
  <c r="AJ74" i="8"/>
  <c r="AC76" i="8"/>
  <c r="AD76" i="8"/>
  <c r="AE76" i="8"/>
  <c r="AF76" i="8"/>
  <c r="AG76" i="8"/>
  <c r="AH76" i="8"/>
  <c r="AI76" i="8"/>
  <c r="AJ76" i="8"/>
  <c r="AD77" i="8"/>
  <c r="AF77" i="8"/>
  <c r="AH77" i="8"/>
  <c r="AJ77" i="8"/>
  <c r="AC12" i="8"/>
  <c r="AD12" i="8"/>
  <c r="AE12" i="8"/>
  <c r="AF12" i="8"/>
  <c r="AG12" i="8"/>
  <c r="AH12" i="8"/>
  <c r="AI12" i="8"/>
  <c r="AJ12" i="8"/>
  <c r="AD7" i="8"/>
  <c r="AF7" i="8"/>
  <c r="AH7" i="8"/>
  <c r="AJ7" i="8"/>
  <c r="AD8" i="8"/>
  <c r="AF8" i="8"/>
  <c r="AH8" i="8"/>
  <c r="AJ8" i="8"/>
  <c r="AD9" i="8"/>
  <c r="AF9" i="8"/>
  <c r="AH9" i="8"/>
  <c r="AJ9" i="8"/>
  <c r="AD10" i="8"/>
  <c r="AF10" i="8"/>
  <c r="AH10" i="8"/>
  <c r="AJ10" i="8"/>
  <c r="AD11" i="8"/>
  <c r="AF11" i="8"/>
  <c r="AH11" i="8"/>
  <c r="AJ11" i="8"/>
  <c r="AD14" i="8"/>
  <c r="AF14" i="8"/>
  <c r="AH14" i="8"/>
  <c r="AJ14" i="8"/>
  <c r="AD15" i="8"/>
  <c r="AF15" i="8"/>
  <c r="AH15" i="8"/>
  <c r="AJ15" i="8"/>
  <c r="AD16" i="8"/>
  <c r="AF16" i="8"/>
  <c r="AH16" i="8"/>
  <c r="AJ16" i="8"/>
  <c r="AD17" i="8"/>
  <c r="AF17" i="8"/>
  <c r="AH17" i="8"/>
  <c r="AJ17" i="8"/>
  <c r="AD18" i="8"/>
  <c r="AF18" i="8"/>
  <c r="AH18" i="8"/>
  <c r="AJ18" i="8"/>
  <c r="AD20" i="8"/>
  <c r="AF20" i="8"/>
  <c r="AH20" i="8"/>
  <c r="AJ20" i="8"/>
  <c r="AD21" i="8"/>
  <c r="AF21" i="8"/>
  <c r="AH21" i="8"/>
  <c r="AJ21" i="8"/>
  <c r="AD23" i="8"/>
  <c r="AF23" i="8"/>
  <c r="AH23" i="8"/>
  <c r="AJ23" i="8"/>
  <c r="AD24" i="8"/>
  <c r="AF24" i="8"/>
  <c r="AH24" i="8"/>
  <c r="AJ24" i="8"/>
  <c r="AD26" i="8"/>
  <c r="AF26" i="8"/>
  <c r="AH26" i="8"/>
  <c r="AJ26" i="8"/>
  <c r="AD27" i="8"/>
  <c r="AF27" i="8"/>
  <c r="AH27" i="8"/>
  <c r="AJ27" i="8"/>
  <c r="AD28" i="8"/>
  <c r="AF28" i="8"/>
  <c r="AH28" i="8"/>
  <c r="AJ28" i="8"/>
  <c r="AD29" i="8"/>
  <c r="AF29" i="8"/>
  <c r="AH29" i="8"/>
  <c r="AJ29" i="8"/>
  <c r="AD30" i="8"/>
  <c r="AF30" i="8"/>
  <c r="AH30" i="8"/>
  <c r="AJ30" i="8"/>
  <c r="AD33" i="8"/>
  <c r="AF33" i="8"/>
  <c r="AH33" i="8"/>
  <c r="AJ33" i="8"/>
  <c r="AD34" i="8"/>
  <c r="AF34" i="8"/>
  <c r="AH34" i="8"/>
  <c r="AJ34" i="8"/>
  <c r="AD36" i="8"/>
  <c r="AF36" i="8"/>
  <c r="AH36" i="8"/>
  <c r="AJ36" i="8"/>
  <c r="AD38" i="8"/>
  <c r="AF38" i="8"/>
  <c r="AH38" i="8"/>
  <c r="AJ38" i="8"/>
  <c r="AD39" i="8"/>
  <c r="AF39" i="8"/>
  <c r="AH39" i="8"/>
  <c r="AJ39" i="8"/>
  <c r="AD40" i="8"/>
  <c r="AF40" i="8"/>
  <c r="AH40" i="8"/>
  <c r="AJ40" i="8"/>
  <c r="AD42" i="8"/>
  <c r="AF42" i="8"/>
  <c r="AH42" i="8"/>
  <c r="AJ42" i="8"/>
  <c r="AD43" i="8"/>
  <c r="AF43" i="8"/>
  <c r="AH43" i="8"/>
  <c r="AJ43" i="8"/>
  <c r="AD45" i="8"/>
  <c r="AF45" i="8"/>
  <c r="AH45" i="8"/>
  <c r="AJ45" i="8"/>
  <c r="AD46" i="8"/>
  <c r="AF46" i="8"/>
  <c r="AH46" i="8"/>
  <c r="AJ46" i="8"/>
  <c r="AD37" i="8"/>
  <c r="AF37" i="8"/>
  <c r="AH37" i="8"/>
  <c r="AJ37" i="8"/>
  <c r="AD49" i="8"/>
  <c r="AF49" i="8"/>
  <c r="AH49" i="8"/>
  <c r="AJ49" i="8"/>
  <c r="AD55" i="8"/>
  <c r="AF55" i="8"/>
  <c r="AH55" i="8"/>
  <c r="AJ55" i="8"/>
  <c r="AD56" i="8"/>
  <c r="AF56" i="8"/>
  <c r="AH56" i="8"/>
  <c r="AJ56" i="8"/>
  <c r="AD57" i="8"/>
  <c r="AF57" i="8"/>
  <c r="AH57" i="8"/>
  <c r="AJ57" i="8"/>
  <c r="AD58" i="8"/>
  <c r="AF58" i="8"/>
  <c r="AH58" i="8"/>
  <c r="AJ58" i="8"/>
  <c r="AD66" i="8"/>
  <c r="AF66" i="8"/>
  <c r="AH66" i="8"/>
  <c r="AJ66" i="8"/>
  <c r="AD67" i="8"/>
  <c r="AF67" i="8"/>
  <c r="AH67" i="8"/>
  <c r="AJ67" i="8"/>
  <c r="AD68" i="8"/>
  <c r="AF68" i="8"/>
  <c r="AH68" i="8"/>
  <c r="AJ68" i="8"/>
  <c r="AD73" i="8"/>
  <c r="AF73" i="8"/>
  <c r="AH73" i="8"/>
  <c r="AJ73" i="8"/>
  <c r="AD75" i="8"/>
  <c r="AF75" i="8"/>
  <c r="AH75" i="8"/>
  <c r="AJ75" i="8"/>
  <c r="AD78" i="8"/>
  <c r="AF78" i="8"/>
  <c r="AH78" i="8"/>
  <c r="AJ78" i="8"/>
  <c r="S78" i="8"/>
  <c r="AB78" i="8" s="1"/>
  <c r="S77" i="8"/>
  <c r="AB77" i="8" s="1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2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J72" i="8"/>
  <c r="F98" i="9" s="1"/>
  <c r="J61" i="8"/>
  <c r="F83" i="9" s="1"/>
  <c r="F81" i="9"/>
  <c r="J48" i="8"/>
  <c r="F65" i="9" s="1"/>
  <c r="F2" i="9"/>
  <c r="B81" i="9"/>
  <c r="C81" i="9"/>
  <c r="D81" i="9"/>
  <c r="E81" i="9"/>
  <c r="G81" i="9"/>
  <c r="H81" i="9"/>
  <c r="I81" i="9"/>
  <c r="J81" i="9"/>
  <c r="K81" i="9"/>
  <c r="L81" i="9"/>
  <c r="M81" i="9"/>
  <c r="N81" i="9"/>
  <c r="B82" i="9"/>
  <c r="C82" i="9"/>
  <c r="D82" i="9"/>
  <c r="E82" i="9"/>
  <c r="G82" i="9"/>
  <c r="H82" i="9"/>
  <c r="I82" i="9"/>
  <c r="J82" i="9"/>
  <c r="K82" i="9"/>
  <c r="L82" i="9"/>
  <c r="M82" i="9"/>
  <c r="N82" i="9"/>
  <c r="B83" i="9"/>
  <c r="C83" i="9"/>
  <c r="D83" i="9"/>
  <c r="E83" i="9"/>
  <c r="G83" i="9"/>
  <c r="H83" i="9"/>
  <c r="I83" i="9"/>
  <c r="J83" i="9"/>
  <c r="K83" i="9"/>
  <c r="L83" i="9"/>
  <c r="M83" i="9"/>
  <c r="N83" i="9"/>
  <c r="B84" i="9"/>
  <c r="B85" i="9"/>
  <c r="C85" i="9"/>
  <c r="D85" i="9"/>
  <c r="E85" i="9"/>
  <c r="G85" i="9"/>
  <c r="H85" i="9"/>
  <c r="I85" i="9"/>
  <c r="J85" i="9"/>
  <c r="K85" i="9"/>
  <c r="L85" i="9"/>
  <c r="M85" i="9"/>
  <c r="N85" i="9"/>
  <c r="B86" i="9"/>
  <c r="C86" i="9"/>
  <c r="D86" i="9"/>
  <c r="E86" i="9"/>
  <c r="G86" i="9"/>
  <c r="H86" i="9"/>
  <c r="I86" i="9"/>
  <c r="J86" i="9"/>
  <c r="K86" i="9"/>
  <c r="L86" i="9"/>
  <c r="M86" i="9"/>
  <c r="N86" i="9"/>
  <c r="B87" i="9"/>
  <c r="C87" i="9"/>
  <c r="D87" i="9"/>
  <c r="E87" i="9"/>
  <c r="G87" i="9"/>
  <c r="H87" i="9"/>
  <c r="I87" i="9"/>
  <c r="J87" i="9"/>
  <c r="K87" i="9"/>
  <c r="L87" i="9"/>
  <c r="M87" i="9"/>
  <c r="N87" i="9"/>
  <c r="B88" i="9"/>
  <c r="C88" i="9"/>
  <c r="D88" i="9"/>
  <c r="E88" i="9"/>
  <c r="G88" i="9"/>
  <c r="H88" i="9"/>
  <c r="I88" i="9"/>
  <c r="J88" i="9"/>
  <c r="K88" i="9"/>
  <c r="L88" i="9"/>
  <c r="M88" i="9"/>
  <c r="N88" i="9"/>
  <c r="B89" i="9"/>
  <c r="C89" i="9"/>
  <c r="D89" i="9"/>
  <c r="E89" i="9"/>
  <c r="G89" i="9"/>
  <c r="H89" i="9"/>
  <c r="I89" i="9"/>
  <c r="J89" i="9"/>
  <c r="K89" i="9"/>
  <c r="L89" i="9"/>
  <c r="M89" i="9"/>
  <c r="N89" i="9"/>
  <c r="B90" i="9"/>
  <c r="C90" i="9"/>
  <c r="D90" i="9"/>
  <c r="E90" i="9"/>
  <c r="G90" i="9"/>
  <c r="H90" i="9"/>
  <c r="I90" i="9"/>
  <c r="J90" i="9"/>
  <c r="K90" i="9"/>
  <c r="L90" i="9"/>
  <c r="M90" i="9"/>
  <c r="N90" i="9"/>
  <c r="B91" i="9"/>
  <c r="C91" i="9"/>
  <c r="D91" i="9"/>
  <c r="E91" i="9"/>
  <c r="G91" i="9"/>
  <c r="H91" i="9"/>
  <c r="I91" i="9"/>
  <c r="J91" i="9"/>
  <c r="K91" i="9"/>
  <c r="L91" i="9"/>
  <c r="M91" i="9"/>
  <c r="N91" i="9"/>
  <c r="B92" i="9"/>
  <c r="C92" i="9"/>
  <c r="D92" i="9"/>
  <c r="E92" i="9"/>
  <c r="G92" i="9"/>
  <c r="H92" i="9"/>
  <c r="I92" i="9"/>
  <c r="J92" i="9"/>
  <c r="K92" i="9"/>
  <c r="L92" i="9"/>
  <c r="M92" i="9"/>
  <c r="N92" i="9"/>
  <c r="B93" i="9"/>
  <c r="C93" i="9"/>
  <c r="D93" i="9"/>
  <c r="E93" i="9"/>
  <c r="G93" i="9"/>
  <c r="H93" i="9"/>
  <c r="I93" i="9"/>
  <c r="J93" i="9"/>
  <c r="K93" i="9"/>
  <c r="L93" i="9"/>
  <c r="M93" i="9"/>
  <c r="N93" i="9"/>
  <c r="B94" i="9"/>
  <c r="C94" i="9"/>
  <c r="D94" i="9"/>
  <c r="E94" i="9"/>
  <c r="G94" i="9"/>
  <c r="H94" i="9"/>
  <c r="I94" i="9"/>
  <c r="J94" i="9"/>
  <c r="K94" i="9"/>
  <c r="L94" i="9"/>
  <c r="M94" i="9"/>
  <c r="N94" i="9"/>
  <c r="B95" i="9"/>
  <c r="C95" i="9"/>
  <c r="D95" i="9"/>
  <c r="E95" i="9"/>
  <c r="G95" i="9"/>
  <c r="H95" i="9"/>
  <c r="I95" i="9"/>
  <c r="J95" i="9"/>
  <c r="K95" i="9"/>
  <c r="L95" i="9"/>
  <c r="M95" i="9"/>
  <c r="N95" i="9"/>
  <c r="B96" i="9"/>
  <c r="C96" i="9"/>
  <c r="D96" i="9"/>
  <c r="E96" i="9"/>
  <c r="G96" i="9"/>
  <c r="H96" i="9"/>
  <c r="I96" i="9"/>
  <c r="J96" i="9"/>
  <c r="K96" i="9"/>
  <c r="L96" i="9"/>
  <c r="M96" i="9"/>
  <c r="N96" i="9"/>
  <c r="B97" i="9"/>
  <c r="C97" i="9"/>
  <c r="D97" i="9"/>
  <c r="E97" i="9"/>
  <c r="G97" i="9"/>
  <c r="H97" i="9"/>
  <c r="I97" i="9"/>
  <c r="J97" i="9"/>
  <c r="K97" i="9"/>
  <c r="L97" i="9"/>
  <c r="M97" i="9"/>
  <c r="N97" i="9"/>
  <c r="B98" i="9"/>
  <c r="C98" i="9"/>
  <c r="D98" i="9"/>
  <c r="E98" i="9"/>
  <c r="G98" i="9"/>
  <c r="H98" i="9"/>
  <c r="I98" i="9"/>
  <c r="J98" i="9"/>
  <c r="K98" i="9"/>
  <c r="L98" i="9"/>
  <c r="M98" i="9"/>
  <c r="N98" i="9"/>
  <c r="B99" i="9"/>
  <c r="B100" i="9"/>
  <c r="C100" i="9"/>
  <c r="D100" i="9"/>
  <c r="E100" i="9"/>
  <c r="G100" i="9"/>
  <c r="H100" i="9"/>
  <c r="I100" i="9"/>
  <c r="J100" i="9"/>
  <c r="K100" i="9"/>
  <c r="L100" i="9"/>
  <c r="M100" i="9"/>
  <c r="N100" i="9"/>
  <c r="B101" i="9"/>
  <c r="C101" i="9"/>
  <c r="D101" i="9"/>
  <c r="E101" i="9"/>
  <c r="G101" i="9"/>
  <c r="H101" i="9"/>
  <c r="I101" i="9"/>
  <c r="J101" i="9"/>
  <c r="K101" i="9"/>
  <c r="L101" i="9"/>
  <c r="M101" i="9"/>
  <c r="N101" i="9"/>
  <c r="B102" i="9"/>
  <c r="C102" i="9"/>
  <c r="D102" i="9"/>
  <c r="E102" i="9"/>
  <c r="G102" i="9"/>
  <c r="H102" i="9"/>
  <c r="I102" i="9"/>
  <c r="J102" i="9"/>
  <c r="K102" i="9"/>
  <c r="L102" i="9"/>
  <c r="M102" i="9"/>
  <c r="N102" i="9"/>
  <c r="B103" i="9"/>
  <c r="C103" i="9"/>
  <c r="D103" i="9"/>
  <c r="E103" i="9"/>
  <c r="G103" i="9"/>
  <c r="H103" i="9"/>
  <c r="I103" i="9"/>
  <c r="J103" i="9"/>
  <c r="K103" i="9"/>
  <c r="L103" i="9"/>
  <c r="M103" i="9"/>
  <c r="N103" i="9"/>
  <c r="B104" i="9"/>
  <c r="C104" i="9"/>
  <c r="D104" i="9"/>
  <c r="E104" i="9"/>
  <c r="G104" i="9"/>
  <c r="H104" i="9"/>
  <c r="I104" i="9"/>
  <c r="J104" i="9"/>
  <c r="K104" i="9"/>
  <c r="L104" i="9"/>
  <c r="M104" i="9"/>
  <c r="N104" i="9"/>
  <c r="B105" i="9"/>
  <c r="C105" i="9"/>
  <c r="D105" i="9"/>
  <c r="E105" i="9"/>
  <c r="G105" i="9"/>
  <c r="H105" i="9"/>
  <c r="I105" i="9"/>
  <c r="J105" i="9"/>
  <c r="K105" i="9"/>
  <c r="L105" i="9"/>
  <c r="M105" i="9"/>
  <c r="N105" i="9"/>
  <c r="B106" i="9"/>
  <c r="B107" i="9"/>
  <c r="C107" i="9"/>
  <c r="D107" i="9"/>
  <c r="E107" i="9"/>
  <c r="G107" i="9"/>
  <c r="H107" i="9"/>
  <c r="I107" i="9"/>
  <c r="J107" i="9"/>
  <c r="K107" i="9"/>
  <c r="L107" i="9"/>
  <c r="M107" i="9"/>
  <c r="N107" i="9"/>
  <c r="B108" i="9"/>
  <c r="C108" i="9"/>
  <c r="D108" i="9"/>
  <c r="E108" i="9"/>
  <c r="G108" i="9"/>
  <c r="H108" i="9"/>
  <c r="I108" i="9"/>
  <c r="J108" i="9"/>
  <c r="K108" i="9"/>
  <c r="L108" i="9"/>
  <c r="M108" i="9"/>
  <c r="N108" i="9"/>
  <c r="B109" i="9"/>
  <c r="C109" i="9"/>
  <c r="D109" i="9"/>
  <c r="E109" i="9"/>
  <c r="G109" i="9"/>
  <c r="H109" i="9"/>
  <c r="I109" i="9"/>
  <c r="J109" i="9"/>
  <c r="K109" i="9"/>
  <c r="L109" i="9"/>
  <c r="M109" i="9"/>
  <c r="N109" i="9"/>
  <c r="B110" i="9"/>
  <c r="E99" i="9"/>
  <c r="S76" i="8"/>
  <c r="AB76" i="8" s="1"/>
  <c r="B17" i="9"/>
  <c r="B66" i="9"/>
  <c r="B67" i="9"/>
  <c r="C67" i="9"/>
  <c r="D67" i="9"/>
  <c r="E67" i="9"/>
  <c r="G67" i="9"/>
  <c r="H67" i="9"/>
  <c r="I67" i="9"/>
  <c r="J67" i="9"/>
  <c r="K67" i="9"/>
  <c r="L67" i="9"/>
  <c r="M67" i="9"/>
  <c r="N67" i="9"/>
  <c r="B68" i="9"/>
  <c r="C68" i="9"/>
  <c r="D68" i="9"/>
  <c r="E68" i="9"/>
  <c r="G68" i="9"/>
  <c r="H68" i="9"/>
  <c r="I68" i="9"/>
  <c r="J68" i="9"/>
  <c r="K68" i="9"/>
  <c r="L68" i="9"/>
  <c r="M68" i="9"/>
  <c r="N68" i="9"/>
  <c r="B69" i="9"/>
  <c r="C69" i="9"/>
  <c r="D69" i="9"/>
  <c r="E69" i="9"/>
  <c r="G69" i="9"/>
  <c r="H69" i="9"/>
  <c r="I69" i="9"/>
  <c r="J69" i="9"/>
  <c r="K69" i="9"/>
  <c r="L69" i="9"/>
  <c r="M69" i="9"/>
  <c r="N69" i="9"/>
  <c r="B70" i="9"/>
  <c r="C70" i="9"/>
  <c r="D70" i="9"/>
  <c r="E70" i="9"/>
  <c r="G70" i="9"/>
  <c r="H70" i="9"/>
  <c r="I70" i="9"/>
  <c r="J70" i="9"/>
  <c r="K70" i="9"/>
  <c r="L70" i="9"/>
  <c r="M70" i="9"/>
  <c r="N70" i="9"/>
  <c r="B71" i="9"/>
  <c r="C71" i="9"/>
  <c r="D71" i="9"/>
  <c r="E71" i="9"/>
  <c r="G71" i="9"/>
  <c r="H71" i="9"/>
  <c r="I71" i="9"/>
  <c r="J71" i="9"/>
  <c r="K71" i="9"/>
  <c r="L71" i="9"/>
  <c r="M71" i="9"/>
  <c r="N71" i="9"/>
  <c r="B72" i="9"/>
  <c r="C72" i="9"/>
  <c r="D72" i="9"/>
  <c r="E72" i="9"/>
  <c r="G72" i="9"/>
  <c r="H72" i="9"/>
  <c r="I72" i="9"/>
  <c r="J72" i="9"/>
  <c r="K72" i="9"/>
  <c r="L72" i="9"/>
  <c r="M72" i="9"/>
  <c r="N72" i="9"/>
  <c r="B73" i="9"/>
  <c r="C73" i="9"/>
  <c r="D73" i="9"/>
  <c r="E73" i="9"/>
  <c r="G73" i="9"/>
  <c r="H73" i="9"/>
  <c r="I73" i="9"/>
  <c r="J73" i="9"/>
  <c r="K73" i="9"/>
  <c r="L73" i="9"/>
  <c r="M73" i="9"/>
  <c r="N73" i="9"/>
  <c r="B74" i="9"/>
  <c r="C74" i="9"/>
  <c r="D74" i="9"/>
  <c r="E74" i="9"/>
  <c r="G74" i="9"/>
  <c r="H74" i="9"/>
  <c r="I74" i="9"/>
  <c r="J74" i="9"/>
  <c r="K74" i="9"/>
  <c r="L74" i="9"/>
  <c r="M74" i="9"/>
  <c r="N74" i="9"/>
  <c r="B75" i="9"/>
  <c r="C75" i="9"/>
  <c r="D75" i="9"/>
  <c r="E75" i="9"/>
  <c r="G75" i="9"/>
  <c r="H75" i="9"/>
  <c r="I75" i="9"/>
  <c r="J75" i="9"/>
  <c r="K75" i="9"/>
  <c r="L75" i="9"/>
  <c r="M75" i="9"/>
  <c r="N75" i="9"/>
  <c r="B76" i="9"/>
  <c r="C76" i="9"/>
  <c r="D76" i="9"/>
  <c r="E76" i="9"/>
  <c r="G76" i="9"/>
  <c r="H76" i="9"/>
  <c r="I76" i="9"/>
  <c r="J76" i="9"/>
  <c r="K76" i="9"/>
  <c r="L76" i="9"/>
  <c r="M76" i="9"/>
  <c r="N76" i="9"/>
  <c r="B77" i="9"/>
  <c r="C77" i="9"/>
  <c r="D77" i="9"/>
  <c r="E77" i="9"/>
  <c r="G77" i="9"/>
  <c r="H77" i="9"/>
  <c r="I77" i="9"/>
  <c r="J77" i="9"/>
  <c r="K77" i="9"/>
  <c r="L77" i="9"/>
  <c r="M77" i="9"/>
  <c r="N77" i="9"/>
  <c r="B78" i="9"/>
  <c r="C78" i="9"/>
  <c r="D78" i="9"/>
  <c r="E78" i="9"/>
  <c r="G78" i="9"/>
  <c r="H78" i="9"/>
  <c r="I78" i="9"/>
  <c r="J78" i="9"/>
  <c r="K78" i="9"/>
  <c r="L78" i="9"/>
  <c r="M78" i="9"/>
  <c r="N78" i="9"/>
  <c r="B79" i="9"/>
  <c r="C79" i="9"/>
  <c r="D79" i="9"/>
  <c r="E79" i="9"/>
  <c r="G79" i="9"/>
  <c r="H79" i="9"/>
  <c r="I79" i="9"/>
  <c r="J79" i="9"/>
  <c r="K79" i="9"/>
  <c r="L79" i="9"/>
  <c r="M79" i="9"/>
  <c r="N79" i="9"/>
  <c r="B80" i="9"/>
  <c r="C80" i="9"/>
  <c r="D80" i="9"/>
  <c r="E80" i="9"/>
  <c r="G80" i="9"/>
  <c r="H80" i="9"/>
  <c r="I80" i="9"/>
  <c r="J80" i="9"/>
  <c r="K80" i="9"/>
  <c r="L80" i="9"/>
  <c r="M80" i="9"/>
  <c r="N80" i="9"/>
  <c r="B3" i="9"/>
  <c r="C3" i="9"/>
  <c r="D3" i="9"/>
  <c r="E3" i="9"/>
  <c r="G3" i="9"/>
  <c r="H3" i="9"/>
  <c r="I3" i="9"/>
  <c r="J3" i="9"/>
  <c r="K3" i="9"/>
  <c r="L3" i="9"/>
  <c r="M3" i="9"/>
  <c r="N3" i="9"/>
  <c r="B4" i="9"/>
  <c r="C4" i="9"/>
  <c r="D4" i="9"/>
  <c r="E4" i="9"/>
  <c r="G4" i="9"/>
  <c r="H4" i="9"/>
  <c r="I4" i="9"/>
  <c r="J4" i="9"/>
  <c r="K4" i="9"/>
  <c r="L4" i="9"/>
  <c r="M4" i="9"/>
  <c r="N4" i="9"/>
  <c r="B5" i="9"/>
  <c r="C5" i="9"/>
  <c r="D5" i="9"/>
  <c r="E5" i="9"/>
  <c r="G5" i="9"/>
  <c r="H5" i="9"/>
  <c r="I5" i="9"/>
  <c r="J5" i="9"/>
  <c r="K5" i="9"/>
  <c r="L5" i="9"/>
  <c r="M5" i="9"/>
  <c r="N5" i="9"/>
  <c r="B6" i="9"/>
  <c r="C6" i="9"/>
  <c r="D6" i="9"/>
  <c r="E6" i="9"/>
  <c r="G6" i="9"/>
  <c r="H6" i="9"/>
  <c r="I6" i="9"/>
  <c r="J6" i="9"/>
  <c r="K6" i="9"/>
  <c r="L6" i="9"/>
  <c r="M6" i="9"/>
  <c r="N6" i="9"/>
  <c r="B7" i="9"/>
  <c r="C7" i="9"/>
  <c r="D7" i="9"/>
  <c r="E7" i="9"/>
  <c r="G7" i="9"/>
  <c r="H7" i="9"/>
  <c r="I7" i="9"/>
  <c r="J7" i="9"/>
  <c r="K7" i="9"/>
  <c r="L7" i="9"/>
  <c r="M7" i="9"/>
  <c r="N7" i="9"/>
  <c r="B8" i="9"/>
  <c r="C8" i="9"/>
  <c r="D8" i="9"/>
  <c r="E8" i="9"/>
  <c r="G8" i="9"/>
  <c r="H8" i="9"/>
  <c r="I8" i="9"/>
  <c r="J8" i="9"/>
  <c r="K8" i="9"/>
  <c r="L8" i="9"/>
  <c r="M8" i="9"/>
  <c r="N8" i="9"/>
  <c r="B9" i="9"/>
  <c r="C9" i="9"/>
  <c r="D9" i="9"/>
  <c r="E9" i="9"/>
  <c r="G9" i="9"/>
  <c r="H9" i="9"/>
  <c r="I9" i="9"/>
  <c r="J9" i="9"/>
  <c r="K9" i="9"/>
  <c r="L9" i="9"/>
  <c r="M9" i="9"/>
  <c r="N9" i="9"/>
  <c r="B10" i="9"/>
  <c r="C10" i="9"/>
  <c r="D10" i="9"/>
  <c r="E10" i="9"/>
  <c r="G10" i="9"/>
  <c r="H10" i="9"/>
  <c r="I10" i="9"/>
  <c r="J10" i="9"/>
  <c r="K10" i="9"/>
  <c r="L10" i="9"/>
  <c r="M10" i="9"/>
  <c r="N10" i="9"/>
  <c r="B11" i="9"/>
  <c r="C11" i="9"/>
  <c r="D11" i="9"/>
  <c r="E11" i="9"/>
  <c r="G11" i="9"/>
  <c r="H11" i="9"/>
  <c r="I11" i="9"/>
  <c r="J11" i="9"/>
  <c r="K11" i="9"/>
  <c r="L11" i="9"/>
  <c r="M11" i="9"/>
  <c r="N11" i="9"/>
  <c r="B12" i="9"/>
  <c r="C12" i="9"/>
  <c r="D12" i="9"/>
  <c r="E12" i="9"/>
  <c r="G12" i="9"/>
  <c r="H12" i="9"/>
  <c r="I12" i="9"/>
  <c r="J12" i="9"/>
  <c r="K12" i="9"/>
  <c r="L12" i="9"/>
  <c r="M12" i="9"/>
  <c r="N12" i="9"/>
  <c r="B13" i="9"/>
  <c r="C13" i="9"/>
  <c r="D13" i="9"/>
  <c r="E13" i="9"/>
  <c r="G13" i="9"/>
  <c r="H13" i="9"/>
  <c r="I13" i="9"/>
  <c r="J13" i="9"/>
  <c r="K13" i="9"/>
  <c r="L13" i="9"/>
  <c r="M13" i="9"/>
  <c r="N13" i="9"/>
  <c r="B14" i="9"/>
  <c r="C14" i="9"/>
  <c r="D14" i="9"/>
  <c r="E14" i="9"/>
  <c r="G14" i="9"/>
  <c r="H14" i="9"/>
  <c r="I14" i="9"/>
  <c r="J14" i="9"/>
  <c r="K14" i="9"/>
  <c r="L14" i="9"/>
  <c r="M14" i="9"/>
  <c r="N14" i="9"/>
  <c r="B15" i="9"/>
  <c r="C15" i="9"/>
  <c r="D15" i="9"/>
  <c r="E15" i="9"/>
  <c r="G15" i="9"/>
  <c r="H15" i="9"/>
  <c r="I15" i="9"/>
  <c r="J15" i="9"/>
  <c r="K15" i="9"/>
  <c r="L15" i="9"/>
  <c r="M15" i="9"/>
  <c r="N15" i="9"/>
  <c r="B16" i="9"/>
  <c r="C16" i="9"/>
  <c r="D16" i="9"/>
  <c r="E16" i="9"/>
  <c r="G16" i="9"/>
  <c r="H16" i="9"/>
  <c r="I16" i="9"/>
  <c r="J16" i="9"/>
  <c r="K16" i="9"/>
  <c r="L16" i="9"/>
  <c r="M16" i="9"/>
  <c r="N16" i="9"/>
  <c r="B18" i="9"/>
  <c r="C18" i="9"/>
  <c r="D18" i="9"/>
  <c r="E18" i="9"/>
  <c r="G18" i="9"/>
  <c r="H18" i="9"/>
  <c r="I18" i="9"/>
  <c r="J18" i="9"/>
  <c r="K18" i="9"/>
  <c r="L18" i="9"/>
  <c r="M18" i="9"/>
  <c r="N18" i="9"/>
  <c r="B19" i="9"/>
  <c r="C19" i="9"/>
  <c r="D19" i="9"/>
  <c r="E19" i="9"/>
  <c r="G19" i="9"/>
  <c r="H19" i="9"/>
  <c r="I19" i="9"/>
  <c r="J19" i="9"/>
  <c r="K19" i="9"/>
  <c r="L19" i="9"/>
  <c r="M19" i="9"/>
  <c r="N19" i="9"/>
  <c r="B20" i="9"/>
  <c r="C20" i="9"/>
  <c r="D20" i="9"/>
  <c r="E20" i="9"/>
  <c r="G20" i="9"/>
  <c r="H20" i="9"/>
  <c r="I20" i="9"/>
  <c r="J20" i="9"/>
  <c r="K20" i="9"/>
  <c r="L20" i="9"/>
  <c r="M20" i="9"/>
  <c r="N20" i="9"/>
  <c r="B21" i="9"/>
  <c r="C21" i="9"/>
  <c r="D21" i="9"/>
  <c r="E21" i="9"/>
  <c r="G21" i="9"/>
  <c r="H21" i="9"/>
  <c r="I21" i="9"/>
  <c r="J21" i="9"/>
  <c r="K21" i="9"/>
  <c r="L21" i="9"/>
  <c r="M21" i="9"/>
  <c r="N21" i="9"/>
  <c r="B22" i="9"/>
  <c r="C22" i="9"/>
  <c r="D22" i="9"/>
  <c r="E22" i="9"/>
  <c r="G22" i="9"/>
  <c r="H22" i="9"/>
  <c r="I22" i="9"/>
  <c r="J22" i="9"/>
  <c r="K22" i="9"/>
  <c r="L22" i="9"/>
  <c r="M22" i="9"/>
  <c r="N22" i="9"/>
  <c r="B23" i="9"/>
  <c r="C23" i="9"/>
  <c r="D23" i="9"/>
  <c r="E23" i="9"/>
  <c r="G23" i="9"/>
  <c r="H23" i="9"/>
  <c r="I23" i="9"/>
  <c r="J23" i="9"/>
  <c r="K23" i="9"/>
  <c r="L23" i="9"/>
  <c r="M23" i="9"/>
  <c r="N23" i="9"/>
  <c r="B24" i="9"/>
  <c r="C24" i="9"/>
  <c r="D24" i="9"/>
  <c r="E24" i="9"/>
  <c r="G24" i="9"/>
  <c r="H24" i="9"/>
  <c r="I24" i="9"/>
  <c r="J24" i="9"/>
  <c r="K24" i="9"/>
  <c r="L24" i="9"/>
  <c r="M24" i="9"/>
  <c r="N24" i="9"/>
  <c r="B25" i="9"/>
  <c r="C25" i="9"/>
  <c r="D25" i="9"/>
  <c r="E25" i="9"/>
  <c r="G25" i="9"/>
  <c r="H25" i="9"/>
  <c r="I25" i="9"/>
  <c r="J25" i="9"/>
  <c r="K25" i="9"/>
  <c r="L25" i="9"/>
  <c r="M25" i="9"/>
  <c r="N25" i="9"/>
  <c r="B26" i="9"/>
  <c r="C26" i="9"/>
  <c r="D26" i="9"/>
  <c r="E26" i="9"/>
  <c r="G26" i="9"/>
  <c r="H26" i="9"/>
  <c r="I26" i="9"/>
  <c r="J26" i="9"/>
  <c r="K26" i="9"/>
  <c r="L26" i="9"/>
  <c r="M26" i="9"/>
  <c r="N26" i="9"/>
  <c r="B27" i="9"/>
  <c r="C27" i="9"/>
  <c r="D27" i="9"/>
  <c r="E27" i="9"/>
  <c r="G27" i="9"/>
  <c r="H27" i="9"/>
  <c r="I27" i="9"/>
  <c r="J27" i="9"/>
  <c r="K27" i="9"/>
  <c r="L27" i="9"/>
  <c r="M27" i="9"/>
  <c r="N27" i="9"/>
  <c r="B28" i="9"/>
  <c r="C28" i="9"/>
  <c r="D28" i="9"/>
  <c r="E28" i="9"/>
  <c r="G28" i="9"/>
  <c r="H28" i="9"/>
  <c r="I28" i="9"/>
  <c r="J28" i="9"/>
  <c r="K28" i="9"/>
  <c r="L28" i="9"/>
  <c r="M28" i="9"/>
  <c r="N28" i="9"/>
  <c r="B29" i="9"/>
  <c r="C29" i="9"/>
  <c r="D29" i="9"/>
  <c r="E29" i="9"/>
  <c r="G29" i="9"/>
  <c r="H29" i="9"/>
  <c r="I29" i="9"/>
  <c r="J29" i="9"/>
  <c r="K29" i="9"/>
  <c r="L29" i="9"/>
  <c r="M29" i="9"/>
  <c r="N29" i="9"/>
  <c r="B30" i="9"/>
  <c r="C30" i="9"/>
  <c r="D30" i="9"/>
  <c r="E30" i="9"/>
  <c r="G30" i="9"/>
  <c r="H30" i="9"/>
  <c r="I30" i="9"/>
  <c r="J30" i="9"/>
  <c r="K30" i="9"/>
  <c r="L30" i="9"/>
  <c r="M30" i="9"/>
  <c r="N30" i="9"/>
  <c r="B31" i="9"/>
  <c r="C31" i="9"/>
  <c r="D31" i="9"/>
  <c r="E31" i="9"/>
  <c r="G31" i="9"/>
  <c r="H31" i="9"/>
  <c r="I31" i="9"/>
  <c r="J31" i="9"/>
  <c r="K31" i="9"/>
  <c r="L31" i="9"/>
  <c r="M31" i="9"/>
  <c r="N31" i="9"/>
  <c r="B32" i="9"/>
  <c r="B33" i="9"/>
  <c r="C33" i="9"/>
  <c r="D33" i="9"/>
  <c r="E33" i="9"/>
  <c r="G33" i="9"/>
  <c r="H33" i="9"/>
  <c r="I33" i="9"/>
  <c r="J33" i="9"/>
  <c r="K33" i="9"/>
  <c r="L33" i="9"/>
  <c r="M33" i="9"/>
  <c r="N33" i="9"/>
  <c r="B34" i="9"/>
  <c r="C34" i="9"/>
  <c r="D34" i="9"/>
  <c r="E34" i="9"/>
  <c r="G34" i="9"/>
  <c r="H34" i="9"/>
  <c r="I34" i="9"/>
  <c r="J34" i="9"/>
  <c r="K34" i="9"/>
  <c r="L34" i="9"/>
  <c r="M34" i="9"/>
  <c r="N34" i="9"/>
  <c r="B35" i="9"/>
  <c r="C35" i="9"/>
  <c r="D35" i="9"/>
  <c r="E35" i="9"/>
  <c r="G35" i="9"/>
  <c r="H35" i="9"/>
  <c r="I35" i="9"/>
  <c r="J35" i="9"/>
  <c r="K35" i="9"/>
  <c r="L35" i="9"/>
  <c r="M35" i="9"/>
  <c r="N35" i="9"/>
  <c r="B36" i="9"/>
  <c r="C36" i="9"/>
  <c r="D36" i="9"/>
  <c r="E36" i="9"/>
  <c r="G36" i="9"/>
  <c r="H36" i="9"/>
  <c r="I36" i="9"/>
  <c r="J36" i="9"/>
  <c r="K36" i="9"/>
  <c r="L36" i="9"/>
  <c r="M36" i="9"/>
  <c r="N36" i="9"/>
  <c r="B37" i="9"/>
  <c r="C37" i="9"/>
  <c r="D37" i="9"/>
  <c r="E37" i="9"/>
  <c r="G37" i="9"/>
  <c r="H37" i="9"/>
  <c r="I37" i="9"/>
  <c r="J37" i="9"/>
  <c r="K37" i="9"/>
  <c r="L37" i="9"/>
  <c r="M37" i="9"/>
  <c r="N37" i="9"/>
  <c r="B38" i="9"/>
  <c r="C38" i="9"/>
  <c r="D38" i="9"/>
  <c r="E38" i="9"/>
  <c r="G38" i="9"/>
  <c r="H38" i="9"/>
  <c r="I38" i="9"/>
  <c r="J38" i="9"/>
  <c r="K38" i="9"/>
  <c r="L38" i="9"/>
  <c r="M38" i="9"/>
  <c r="N38" i="9"/>
  <c r="B39" i="9"/>
  <c r="C39" i="9"/>
  <c r="D39" i="9"/>
  <c r="E39" i="9"/>
  <c r="G39" i="9"/>
  <c r="H39" i="9"/>
  <c r="I39" i="9"/>
  <c r="J39" i="9"/>
  <c r="K39" i="9"/>
  <c r="L39" i="9"/>
  <c r="M39" i="9"/>
  <c r="N39" i="9"/>
  <c r="B40" i="9"/>
  <c r="C40" i="9"/>
  <c r="D40" i="9"/>
  <c r="E40" i="9"/>
  <c r="G40" i="9"/>
  <c r="H40" i="9"/>
  <c r="I40" i="9"/>
  <c r="J40" i="9"/>
  <c r="K40" i="9"/>
  <c r="L40" i="9"/>
  <c r="M40" i="9"/>
  <c r="N40" i="9"/>
  <c r="B41" i="9"/>
  <c r="C41" i="9"/>
  <c r="D41" i="9"/>
  <c r="E41" i="9"/>
  <c r="G41" i="9"/>
  <c r="H41" i="9"/>
  <c r="I41" i="9"/>
  <c r="J41" i="9"/>
  <c r="K41" i="9"/>
  <c r="L41" i="9"/>
  <c r="M41" i="9"/>
  <c r="N41" i="9"/>
  <c r="B42" i="9"/>
  <c r="C42" i="9"/>
  <c r="D42" i="9"/>
  <c r="E42" i="9"/>
  <c r="G42" i="9"/>
  <c r="H42" i="9"/>
  <c r="I42" i="9"/>
  <c r="J42" i="9"/>
  <c r="K42" i="9"/>
  <c r="L42" i="9"/>
  <c r="M42" i="9"/>
  <c r="N42" i="9"/>
  <c r="B43" i="9"/>
  <c r="C43" i="9"/>
  <c r="D43" i="9"/>
  <c r="E43" i="9"/>
  <c r="G43" i="9"/>
  <c r="H43" i="9"/>
  <c r="I43" i="9"/>
  <c r="J43" i="9"/>
  <c r="K43" i="9"/>
  <c r="L43" i="9"/>
  <c r="M43" i="9"/>
  <c r="N43" i="9"/>
  <c r="B44" i="9"/>
  <c r="C44" i="9"/>
  <c r="D44" i="9"/>
  <c r="E44" i="9"/>
  <c r="G44" i="9"/>
  <c r="H44" i="9"/>
  <c r="I44" i="9"/>
  <c r="J44" i="9"/>
  <c r="K44" i="9"/>
  <c r="L44" i="9"/>
  <c r="M44" i="9"/>
  <c r="N44" i="9"/>
  <c r="B45" i="9"/>
  <c r="C45" i="9"/>
  <c r="D45" i="9"/>
  <c r="E45" i="9"/>
  <c r="G45" i="9"/>
  <c r="H45" i="9"/>
  <c r="I45" i="9"/>
  <c r="J45" i="9"/>
  <c r="K45" i="9"/>
  <c r="L45" i="9"/>
  <c r="M45" i="9"/>
  <c r="N45" i="9"/>
  <c r="B46" i="9"/>
  <c r="C46" i="9"/>
  <c r="D46" i="9"/>
  <c r="E46" i="9"/>
  <c r="G46" i="9"/>
  <c r="H46" i="9"/>
  <c r="I46" i="9"/>
  <c r="J46" i="9"/>
  <c r="K46" i="9"/>
  <c r="L46" i="9"/>
  <c r="M46" i="9"/>
  <c r="N46" i="9"/>
  <c r="B47" i="9"/>
  <c r="C47" i="9"/>
  <c r="D47" i="9"/>
  <c r="E47" i="9"/>
  <c r="G47" i="9"/>
  <c r="H47" i="9"/>
  <c r="I47" i="9"/>
  <c r="J47" i="9"/>
  <c r="K47" i="9"/>
  <c r="L47" i="9"/>
  <c r="M47" i="9"/>
  <c r="N47" i="9"/>
  <c r="B48" i="9"/>
  <c r="C48" i="9"/>
  <c r="D48" i="9"/>
  <c r="E48" i="9"/>
  <c r="G48" i="9"/>
  <c r="H48" i="9"/>
  <c r="I48" i="9"/>
  <c r="J48" i="9"/>
  <c r="K48" i="9"/>
  <c r="L48" i="9"/>
  <c r="M48" i="9"/>
  <c r="N48" i="9"/>
  <c r="B49" i="9"/>
  <c r="C49" i="9"/>
  <c r="D49" i="9"/>
  <c r="E49" i="9"/>
  <c r="G49" i="9"/>
  <c r="H49" i="9"/>
  <c r="I49" i="9"/>
  <c r="J49" i="9"/>
  <c r="K49" i="9"/>
  <c r="L49" i="9"/>
  <c r="M49" i="9"/>
  <c r="N49" i="9"/>
  <c r="B50" i="9"/>
  <c r="N50" i="9"/>
  <c r="B51" i="9"/>
  <c r="C51" i="9"/>
  <c r="D51" i="9"/>
  <c r="E51" i="9"/>
  <c r="G51" i="9"/>
  <c r="H51" i="9"/>
  <c r="I51" i="9"/>
  <c r="J51" i="9"/>
  <c r="K51" i="9"/>
  <c r="L51" i="9"/>
  <c r="M51" i="9"/>
  <c r="N51" i="9"/>
  <c r="B52" i="9"/>
  <c r="C52" i="9"/>
  <c r="D52" i="9"/>
  <c r="E52" i="9"/>
  <c r="G52" i="9"/>
  <c r="H52" i="9"/>
  <c r="I52" i="9"/>
  <c r="J52" i="9"/>
  <c r="K52" i="9"/>
  <c r="L52" i="9"/>
  <c r="M52" i="9"/>
  <c r="N52" i="9"/>
  <c r="B53" i="9"/>
  <c r="C53" i="9"/>
  <c r="D53" i="9"/>
  <c r="E53" i="9"/>
  <c r="G53" i="9"/>
  <c r="H53" i="9"/>
  <c r="I53" i="9"/>
  <c r="J53" i="9"/>
  <c r="K53" i="9"/>
  <c r="L53" i="9"/>
  <c r="M53" i="9"/>
  <c r="N53" i="9"/>
  <c r="B54" i="9"/>
  <c r="C54" i="9"/>
  <c r="D54" i="9"/>
  <c r="E54" i="9"/>
  <c r="G54" i="9"/>
  <c r="H54" i="9"/>
  <c r="I54" i="9"/>
  <c r="J54" i="9"/>
  <c r="K54" i="9"/>
  <c r="L54" i="9"/>
  <c r="M54" i="9"/>
  <c r="N54" i="9"/>
  <c r="B55" i="9"/>
  <c r="C55" i="9"/>
  <c r="D55" i="9"/>
  <c r="E55" i="9"/>
  <c r="G55" i="9"/>
  <c r="H55" i="9"/>
  <c r="I55" i="9"/>
  <c r="J55" i="9"/>
  <c r="K55" i="9"/>
  <c r="L55" i="9"/>
  <c r="M55" i="9"/>
  <c r="N55" i="9"/>
  <c r="B56" i="9"/>
  <c r="C56" i="9"/>
  <c r="D56" i="9"/>
  <c r="E56" i="9"/>
  <c r="G56" i="9"/>
  <c r="H56" i="9"/>
  <c r="I56" i="9"/>
  <c r="J56" i="9"/>
  <c r="K56" i="9"/>
  <c r="L56" i="9"/>
  <c r="M56" i="9"/>
  <c r="N56" i="9"/>
  <c r="B57" i="9"/>
  <c r="C57" i="9"/>
  <c r="D57" i="9"/>
  <c r="E57" i="9"/>
  <c r="G57" i="9"/>
  <c r="H57" i="9"/>
  <c r="I57" i="9"/>
  <c r="J57" i="9"/>
  <c r="K57" i="9"/>
  <c r="L57" i="9"/>
  <c r="M57" i="9"/>
  <c r="N57" i="9"/>
  <c r="B58" i="9"/>
  <c r="C58" i="9"/>
  <c r="D58" i="9"/>
  <c r="E58" i="9"/>
  <c r="G58" i="9"/>
  <c r="H58" i="9"/>
  <c r="I58" i="9"/>
  <c r="J58" i="9"/>
  <c r="K58" i="9"/>
  <c r="L58" i="9"/>
  <c r="M58" i="9"/>
  <c r="N58" i="9"/>
  <c r="B59" i="9"/>
  <c r="C59" i="9"/>
  <c r="D59" i="9"/>
  <c r="E59" i="9"/>
  <c r="G59" i="9"/>
  <c r="H59" i="9"/>
  <c r="I59" i="9"/>
  <c r="J59" i="9"/>
  <c r="K59" i="9"/>
  <c r="L59" i="9"/>
  <c r="M59" i="9"/>
  <c r="N59" i="9"/>
  <c r="B60" i="9"/>
  <c r="C60" i="9"/>
  <c r="D60" i="9"/>
  <c r="E60" i="9"/>
  <c r="G60" i="9"/>
  <c r="H60" i="9"/>
  <c r="I60" i="9"/>
  <c r="J60" i="9"/>
  <c r="K60" i="9"/>
  <c r="L60" i="9"/>
  <c r="M60" i="9"/>
  <c r="N60" i="9"/>
  <c r="B61" i="9"/>
  <c r="C61" i="9"/>
  <c r="D61" i="9"/>
  <c r="E61" i="9"/>
  <c r="G61" i="9"/>
  <c r="H61" i="9"/>
  <c r="I61" i="9"/>
  <c r="J61" i="9"/>
  <c r="K61" i="9"/>
  <c r="L61" i="9"/>
  <c r="M61" i="9"/>
  <c r="N61" i="9"/>
  <c r="B62" i="9"/>
  <c r="C62" i="9"/>
  <c r="D62" i="9"/>
  <c r="E62" i="9"/>
  <c r="G62" i="9"/>
  <c r="H62" i="9"/>
  <c r="I62" i="9"/>
  <c r="J62" i="9"/>
  <c r="K62" i="9"/>
  <c r="L62" i="9"/>
  <c r="M62" i="9"/>
  <c r="N62" i="9"/>
  <c r="B63" i="9"/>
  <c r="C63" i="9"/>
  <c r="D63" i="9"/>
  <c r="E63" i="9"/>
  <c r="G63" i="9"/>
  <c r="H63" i="9"/>
  <c r="I63" i="9"/>
  <c r="J63" i="9"/>
  <c r="K63" i="9"/>
  <c r="L63" i="9"/>
  <c r="M63" i="9"/>
  <c r="N63" i="9"/>
  <c r="B64" i="9"/>
  <c r="C64" i="9"/>
  <c r="D64" i="9"/>
  <c r="E64" i="9"/>
  <c r="G64" i="9"/>
  <c r="H64" i="9"/>
  <c r="I64" i="9"/>
  <c r="J64" i="9"/>
  <c r="K64" i="9"/>
  <c r="L64" i="9"/>
  <c r="M64" i="9"/>
  <c r="N64" i="9"/>
  <c r="B65" i="9"/>
  <c r="C65" i="9"/>
  <c r="D65" i="9"/>
  <c r="E65" i="9"/>
  <c r="G65" i="9"/>
  <c r="H65" i="9"/>
  <c r="I65" i="9"/>
  <c r="J65" i="9"/>
  <c r="K65" i="9"/>
  <c r="L65" i="9"/>
  <c r="M65" i="9"/>
  <c r="N65" i="9"/>
  <c r="H2" i="9"/>
  <c r="I2" i="9"/>
  <c r="J2" i="9"/>
  <c r="K2" i="9"/>
  <c r="L2" i="9"/>
  <c r="M2" i="9"/>
  <c r="N2" i="9"/>
  <c r="G2" i="9"/>
  <c r="D2" i="9"/>
  <c r="E2" i="9"/>
  <c r="C2" i="9"/>
  <c r="B2" i="9"/>
  <c r="S51" i="8"/>
  <c r="AB51" i="8" s="1"/>
  <c r="S44" i="8"/>
  <c r="AB44" i="8" s="1"/>
  <c r="S32" i="8"/>
  <c r="AB32" i="8" s="1"/>
  <c r="S22" i="8"/>
  <c r="AB22" i="8" s="1"/>
  <c r="S13" i="8"/>
  <c r="AB13" i="8" s="1"/>
  <c r="S7" i="8"/>
  <c r="AB7" i="8" s="1"/>
  <c r="S8" i="8"/>
  <c r="AB8" i="8" s="1"/>
  <c r="S9" i="8"/>
  <c r="AB9" i="8" s="1"/>
  <c r="S10" i="8"/>
  <c r="AB10" i="8" s="1"/>
  <c r="S11" i="8"/>
  <c r="AB11" i="8" s="1"/>
  <c r="S12" i="8"/>
  <c r="AB12" i="8" s="1"/>
  <c r="S14" i="8"/>
  <c r="AB14" i="8" s="1"/>
  <c r="S15" i="8"/>
  <c r="AB15" i="8" s="1"/>
  <c r="C17" i="9"/>
  <c r="D17" i="9"/>
  <c r="E17" i="9"/>
  <c r="G17" i="9"/>
  <c r="H17" i="9"/>
  <c r="I17" i="9"/>
  <c r="J17" i="9"/>
  <c r="K17" i="9"/>
  <c r="L17" i="9"/>
  <c r="M17" i="9"/>
  <c r="N17" i="9"/>
  <c r="S16" i="8"/>
  <c r="AB16" i="8" s="1"/>
  <c r="S17" i="8"/>
  <c r="AB17" i="8" s="1"/>
  <c r="S18" i="8"/>
  <c r="AB18" i="8" s="1"/>
  <c r="S19" i="8"/>
  <c r="AB19" i="8" s="1"/>
  <c r="S20" i="8"/>
  <c r="AB20" i="8" s="1"/>
  <c r="S21" i="8"/>
  <c r="AB21" i="8" s="1"/>
  <c r="S23" i="8"/>
  <c r="AB23" i="8" s="1"/>
  <c r="S24" i="8"/>
  <c r="AB24" i="8" s="1"/>
  <c r="S25" i="8"/>
  <c r="AB25" i="8" s="1"/>
  <c r="C32" i="9"/>
  <c r="D32" i="9"/>
  <c r="E32" i="9"/>
  <c r="G32" i="9"/>
  <c r="H32" i="9"/>
  <c r="I32" i="9"/>
  <c r="J32" i="9"/>
  <c r="K32" i="9"/>
  <c r="L32" i="9"/>
  <c r="M32" i="9"/>
  <c r="N32" i="9"/>
  <c r="S26" i="8"/>
  <c r="AB26" i="8" s="1"/>
  <c r="S27" i="8"/>
  <c r="AB27" i="8" s="1"/>
  <c r="S28" i="8"/>
  <c r="AB28" i="8" s="1"/>
  <c r="S29" i="8"/>
  <c r="AB29" i="8" s="1"/>
  <c r="S30" i="8"/>
  <c r="AB30" i="8" s="1"/>
  <c r="S31" i="8"/>
  <c r="AB31" i="8" s="1"/>
  <c r="S33" i="8"/>
  <c r="AB33" i="8" s="1"/>
  <c r="S34" i="8"/>
  <c r="AB34" i="8" s="1"/>
  <c r="S35" i="8"/>
  <c r="AB35" i="8" s="1"/>
  <c r="S36" i="8"/>
  <c r="AB36" i="8" s="1"/>
  <c r="S38" i="8"/>
  <c r="AB38" i="8" s="1"/>
  <c r="C50" i="9"/>
  <c r="D50" i="9"/>
  <c r="E50" i="9"/>
  <c r="G50" i="9"/>
  <c r="H50" i="9"/>
  <c r="I50" i="9"/>
  <c r="J50" i="9"/>
  <c r="K50" i="9"/>
  <c r="L50" i="9"/>
  <c r="M50" i="9"/>
  <c r="S39" i="8"/>
  <c r="AB39" i="8" s="1"/>
  <c r="S40" i="8"/>
  <c r="AB40" i="8" s="1"/>
  <c r="S41" i="8"/>
  <c r="AB41" i="8" s="1"/>
  <c r="S42" i="8"/>
  <c r="AB42" i="8" s="1"/>
  <c r="S43" i="8"/>
  <c r="AB43" i="8" s="1"/>
  <c r="S45" i="8"/>
  <c r="AB45" i="8" s="1"/>
  <c r="S46" i="8"/>
  <c r="AB46" i="8" s="1"/>
  <c r="S37" i="8"/>
  <c r="AB37" i="8" s="1"/>
  <c r="S47" i="8"/>
  <c r="AB47" i="8" s="1"/>
  <c r="S48" i="8"/>
  <c r="C66" i="9"/>
  <c r="D66" i="9"/>
  <c r="E66" i="9"/>
  <c r="G66" i="9"/>
  <c r="H66" i="9"/>
  <c r="I66" i="9"/>
  <c r="J66" i="9"/>
  <c r="K66" i="9"/>
  <c r="L66" i="9"/>
  <c r="M66" i="9"/>
  <c r="S49" i="8"/>
  <c r="AB49" i="8" s="1"/>
  <c r="S50" i="8"/>
  <c r="AB50" i="8" s="1"/>
  <c r="S52" i="8"/>
  <c r="AB52" i="8" s="1"/>
  <c r="S53" i="8"/>
  <c r="AB53" i="8" s="1"/>
  <c r="S54" i="8"/>
  <c r="AB54" i="8" s="1"/>
  <c r="S55" i="8"/>
  <c r="AB55" i="8" s="1"/>
  <c r="S56" i="8"/>
  <c r="AB56" i="8" s="1"/>
  <c r="S57" i="8"/>
  <c r="AB57" i="8" s="1"/>
  <c r="S58" i="8"/>
  <c r="AB58" i="8" s="1"/>
  <c r="S59" i="8"/>
  <c r="AB59" i="8" s="1"/>
  <c r="S60" i="8"/>
  <c r="AB60" i="8" s="1"/>
  <c r="S61" i="8"/>
  <c r="C84" i="9"/>
  <c r="D84" i="9"/>
  <c r="E84" i="9"/>
  <c r="G84" i="9"/>
  <c r="H84" i="9"/>
  <c r="I84" i="9"/>
  <c r="J84" i="9"/>
  <c r="K84" i="9"/>
  <c r="L84" i="9"/>
  <c r="M84" i="9"/>
  <c r="N84" i="9"/>
  <c r="S62" i="8"/>
  <c r="AB62" i="8" s="1"/>
  <c r="S63" i="8"/>
  <c r="AB63" i="8" s="1"/>
  <c r="S64" i="8"/>
  <c r="AB64" i="8" s="1"/>
  <c r="S65" i="8"/>
  <c r="AB65" i="8" s="1"/>
  <c r="S66" i="8"/>
  <c r="AB66" i="8" s="1"/>
  <c r="S67" i="8"/>
  <c r="AB67" i="8" s="1"/>
  <c r="S68" i="8"/>
  <c r="AB68" i="8" s="1"/>
  <c r="S69" i="8"/>
  <c r="AB69" i="8" s="1"/>
  <c r="S70" i="8"/>
  <c r="AB70" i="8" s="1"/>
  <c r="S71" i="8"/>
  <c r="AB71" i="8" s="1"/>
  <c r="S72" i="8"/>
  <c r="C99" i="9"/>
  <c r="D99" i="9"/>
  <c r="G99" i="9"/>
  <c r="H99" i="9"/>
  <c r="I99" i="9"/>
  <c r="J99" i="9"/>
  <c r="K99" i="9"/>
  <c r="L99" i="9"/>
  <c r="M99" i="9"/>
  <c r="N99" i="9"/>
  <c r="S73" i="8"/>
  <c r="AB73" i="8" s="1"/>
  <c r="S74" i="8"/>
  <c r="AB74" i="8" s="1"/>
  <c r="C106" i="9"/>
  <c r="D106" i="9"/>
  <c r="E106" i="9"/>
  <c r="G106" i="9"/>
  <c r="H106" i="9"/>
  <c r="I106" i="9"/>
  <c r="J106" i="9"/>
  <c r="L106" i="9"/>
  <c r="M106" i="9"/>
  <c r="N106" i="9"/>
  <c r="S75" i="8"/>
  <c r="AB75" i="8" s="1"/>
  <c r="D110" i="9"/>
  <c r="H110" i="9"/>
  <c r="I110" i="9"/>
  <c r="J110" i="9"/>
  <c r="K110" i="9"/>
  <c r="L110" i="9"/>
  <c r="N110" i="9"/>
  <c r="W72" i="8" l="1"/>
  <c r="AA48" i="8"/>
  <c r="W48" i="8"/>
  <c r="AA72" i="8"/>
  <c r="Z72" i="8"/>
  <c r="V72" i="8"/>
  <c r="Z61" i="8"/>
  <c r="V61" i="8"/>
  <c r="Z48" i="8"/>
  <c r="V48" i="8"/>
  <c r="W61" i="8"/>
  <c r="Y72" i="8"/>
  <c r="U72" i="8"/>
  <c r="Y61" i="8"/>
  <c r="U61" i="8"/>
  <c r="Y48" i="8"/>
  <c r="U48" i="8"/>
  <c r="AA61" i="8"/>
  <c r="X72" i="8"/>
  <c r="T72" i="8"/>
  <c r="X61" i="8"/>
  <c r="T61" i="8"/>
  <c r="X48" i="8"/>
  <c r="T48" i="8"/>
  <c r="I79" i="8"/>
  <c r="G79" i="8"/>
  <c r="H79" i="8"/>
  <c r="AK49" i="8"/>
  <c r="AK21" i="8"/>
  <c r="AK20" i="8"/>
  <c r="AK62" i="8"/>
  <c r="AK76" i="8"/>
  <c r="AK75" i="8"/>
  <c r="AK37" i="8"/>
  <c r="AK39" i="8"/>
  <c r="AK28" i="8"/>
  <c r="AK69" i="8"/>
  <c r="AE48" i="8"/>
  <c r="AK7" i="8"/>
  <c r="AK51" i="8"/>
  <c r="AK56" i="8"/>
  <c r="AK43" i="8"/>
  <c r="AK31" i="8"/>
  <c r="AF48" i="8"/>
  <c r="AK78" i="8"/>
  <c r="AK68" i="8"/>
  <c r="AK53" i="8"/>
  <c r="AK42" i="8"/>
  <c r="AK27" i="8"/>
  <c r="AK24" i="8"/>
  <c r="AK17" i="8"/>
  <c r="AK14" i="8"/>
  <c r="AI48" i="8"/>
  <c r="AK64" i="8"/>
  <c r="AJ48" i="8"/>
  <c r="AK74" i="8"/>
  <c r="AK46" i="8"/>
  <c r="AK32" i="8"/>
  <c r="AB72" i="8"/>
  <c r="AG72" i="8"/>
  <c r="AC72" i="8"/>
  <c r="AH61" i="8"/>
  <c r="AD61" i="8"/>
  <c r="AH48" i="8"/>
  <c r="AD48" i="8"/>
  <c r="AK12" i="8"/>
  <c r="AK9" i="8"/>
  <c r="AK8" i="8"/>
  <c r="AK70" i="8"/>
  <c r="AK60" i="8"/>
  <c r="AK57" i="8"/>
  <c r="AK52" i="8"/>
  <c r="AK47" i="8"/>
  <c r="AK40" i="8"/>
  <c r="AK29" i="8"/>
  <c r="AK23" i="8"/>
  <c r="AK18" i="8"/>
  <c r="AK15" i="8"/>
  <c r="AH72" i="8"/>
  <c r="AD72" i="8"/>
  <c r="AI61" i="8"/>
  <c r="AE61" i="8"/>
  <c r="AK77" i="8"/>
  <c r="AK73" i="8"/>
  <c r="AK67" i="8"/>
  <c r="AK63" i="8"/>
  <c r="AK55" i="8"/>
  <c r="AK50" i="8"/>
  <c r="AK45" i="8"/>
  <c r="AK35" i="8"/>
  <c r="AK34" i="8"/>
  <c r="AK26" i="8"/>
  <c r="AK22" i="8"/>
  <c r="AI72" i="8"/>
  <c r="AE72" i="8"/>
  <c r="AJ61" i="8"/>
  <c r="AF61" i="8"/>
  <c r="AK11" i="8"/>
  <c r="AK10" i="8"/>
  <c r="AK66" i="8"/>
  <c r="AK59" i="8"/>
  <c r="AK44" i="8"/>
  <c r="AK38" i="8"/>
  <c r="AK33" i="8"/>
  <c r="AK16" i="8"/>
  <c r="AK13" i="8"/>
  <c r="AJ72" i="8"/>
  <c r="AF72" i="8"/>
  <c r="AB61" i="8"/>
  <c r="AG61" i="8"/>
  <c r="AC61" i="8"/>
  <c r="AB48" i="8"/>
  <c r="AG48" i="8"/>
  <c r="AC48" i="8"/>
  <c r="AK71" i="8"/>
  <c r="AK65" i="8"/>
  <c r="AK58" i="8"/>
  <c r="AK54" i="8"/>
  <c r="AK41" i="8"/>
  <c r="AK36" i="8"/>
  <c r="AK30" i="8"/>
  <c r="AK25" i="8"/>
  <c r="AK19" i="8"/>
  <c r="M110" i="9"/>
  <c r="E110" i="9"/>
  <c r="N66" i="9"/>
  <c r="G110" i="9"/>
  <c r="K106" i="9"/>
  <c r="C110" i="9"/>
  <c r="AC79" i="8" l="1"/>
  <c r="AD79" i="8"/>
  <c r="AK61" i="8"/>
  <c r="AG79" i="8"/>
  <c r="AH79" i="8"/>
  <c r="AF79" i="8"/>
  <c r="AK72" i="8"/>
  <c r="AJ79" i="8"/>
  <c r="AI79" i="8"/>
  <c r="AE79" i="8"/>
  <c r="AK48" i="8"/>
  <c r="AB79" i="8"/>
  <c r="AK79" i="8" l="1"/>
  <c r="AG80" i="8" s="1"/>
  <c r="AE80" i="8" l="1"/>
  <c r="AI80" i="8"/>
  <c r="AF80" i="8"/>
  <c r="AH80" i="8"/>
  <c r="AD80" i="8"/>
  <c r="AC80" i="8"/>
  <c r="AJ80" i="8"/>
</calcChain>
</file>

<file path=xl/sharedStrings.xml><?xml version="1.0" encoding="utf-8"?>
<sst xmlns="http://schemas.openxmlformats.org/spreadsheetml/2006/main" count="331" uniqueCount="139">
  <si>
    <t>時期</t>
  </si>
  <si>
    <t>単位</t>
    <rPh sb="0" eb="2">
      <t>タンイ</t>
    </rPh>
    <phoneticPr fontId="1"/>
  </si>
  <si>
    <t>学科の学習・教育目標　割合</t>
    <rPh sb="0" eb="2">
      <t>ガッカ</t>
    </rPh>
    <rPh sb="3" eb="5">
      <t>ガクシュウ</t>
    </rPh>
    <rPh sb="6" eb="8">
      <t>キョウイク</t>
    </rPh>
    <rPh sb="8" eb="10">
      <t>モクヒョウ</t>
    </rPh>
    <rPh sb="11" eb="13">
      <t>ワリアイ</t>
    </rPh>
    <phoneticPr fontId="1"/>
  </si>
  <si>
    <t>学科の学習・教育目標 時間数</t>
    <rPh sb="0" eb="2">
      <t>ガッカ</t>
    </rPh>
    <rPh sb="3" eb="5">
      <t>ガクシュウ</t>
    </rPh>
    <rPh sb="6" eb="8">
      <t>キョウイク</t>
    </rPh>
    <rPh sb="8" eb="10">
      <t>モクヒョウ</t>
    </rPh>
    <rPh sb="11" eb="14">
      <t>ジカンスウ</t>
    </rPh>
    <phoneticPr fontId="1"/>
  </si>
  <si>
    <t>必修</t>
  </si>
  <si>
    <t>選択</t>
  </si>
  <si>
    <t>（Ａ）地球的視点</t>
    <rPh sb="3" eb="5">
      <t>チキュウ</t>
    </rPh>
    <rPh sb="5" eb="6">
      <t>テキ</t>
    </rPh>
    <rPh sb="6" eb="8">
      <t>シテン</t>
    </rPh>
    <phoneticPr fontId="1"/>
  </si>
  <si>
    <t>（Ｂ）数学・物理の知識</t>
    <rPh sb="3" eb="5">
      <t>スウガク</t>
    </rPh>
    <rPh sb="6" eb="8">
      <t>ブツリ</t>
    </rPh>
    <rPh sb="9" eb="11">
      <t>チシキ</t>
    </rPh>
    <phoneticPr fontId="1"/>
  </si>
  <si>
    <t>（Ｃ）主要分野の専門知識</t>
    <rPh sb="3" eb="5">
      <t>シュヨウ</t>
    </rPh>
    <rPh sb="5" eb="7">
      <t>ブンヤ</t>
    </rPh>
    <rPh sb="8" eb="10">
      <t>センモン</t>
    </rPh>
    <rPh sb="10" eb="12">
      <t>チシキ</t>
    </rPh>
    <phoneticPr fontId="1"/>
  </si>
  <si>
    <t>（Ｅ）問題解決能力</t>
    <rPh sb="3" eb="5">
      <t>モンダイ</t>
    </rPh>
    <rPh sb="5" eb="7">
      <t>カイケツ</t>
    </rPh>
    <rPh sb="7" eb="9">
      <t>ノウリョク</t>
    </rPh>
    <phoneticPr fontId="1"/>
  </si>
  <si>
    <t>（Ｆ）デザイン能力</t>
    <rPh sb="7" eb="9">
      <t>ノウリョク</t>
    </rPh>
    <phoneticPr fontId="1"/>
  </si>
  <si>
    <t>（H）倫理・モラル</t>
    <rPh sb="3" eb="5">
      <t>リンリ</t>
    </rPh>
    <phoneticPr fontId="1"/>
  </si>
  <si>
    <t>一年前期</t>
  </si>
  <si>
    <t>大学教育入門セミナー</t>
    <rPh sb="0" eb="2">
      <t>ダイガク</t>
    </rPh>
    <rPh sb="2" eb="4">
      <t>キョウイク</t>
    </rPh>
    <rPh sb="4" eb="6">
      <t>ニュウモン</t>
    </rPh>
    <phoneticPr fontId="1"/>
  </si>
  <si>
    <t>情報処理基礎</t>
    <rPh sb="0" eb="2">
      <t>ジョウホウ</t>
    </rPh>
    <rPh sb="2" eb="4">
      <t>ショリ</t>
    </rPh>
    <rPh sb="4" eb="6">
      <t>キソ</t>
    </rPh>
    <phoneticPr fontId="1"/>
  </si>
  <si>
    <t>線形代数Ⅰ</t>
    <rPh sb="0" eb="2">
      <t>センケイ</t>
    </rPh>
    <rPh sb="2" eb="4">
      <t>ダイスウ</t>
    </rPh>
    <phoneticPr fontId="1"/>
  </si>
  <si>
    <t>微分積分Ⅰ</t>
    <rPh sb="0" eb="2">
      <t>ビブン</t>
    </rPh>
    <rPh sb="2" eb="4">
      <t>セキブン</t>
    </rPh>
    <phoneticPr fontId="1"/>
  </si>
  <si>
    <t>物理学Ⅰ</t>
    <rPh sb="0" eb="3">
      <t>ブツリガク</t>
    </rPh>
    <phoneticPr fontId="1"/>
  </si>
  <si>
    <t>ベクトル解析</t>
    <rPh sb="4" eb="6">
      <t>カイセキ</t>
    </rPh>
    <phoneticPr fontId="1"/>
  </si>
  <si>
    <t>工業日本語Ⅰ</t>
    <rPh sb="0" eb="2">
      <t>コウギョウ</t>
    </rPh>
    <rPh sb="2" eb="5">
      <t>ニホンゴ</t>
    </rPh>
    <phoneticPr fontId="1"/>
  </si>
  <si>
    <t>線形代数Ⅱ</t>
    <rPh sb="0" eb="2">
      <t>センケイ</t>
    </rPh>
    <rPh sb="2" eb="4">
      <t>ダイスウ</t>
    </rPh>
    <phoneticPr fontId="1"/>
  </si>
  <si>
    <t>微分積分Ⅱ</t>
    <rPh sb="0" eb="2">
      <t>ビブン</t>
    </rPh>
    <rPh sb="2" eb="4">
      <t>セキブン</t>
    </rPh>
    <phoneticPr fontId="1"/>
  </si>
  <si>
    <t>物理学Ⅱ</t>
    <rPh sb="0" eb="3">
      <t>ブツリガク</t>
    </rPh>
    <phoneticPr fontId="1"/>
  </si>
  <si>
    <t>計算機基礎</t>
    <rPh sb="0" eb="3">
      <t>ケイサンキ</t>
    </rPh>
    <rPh sb="3" eb="5">
      <t>キソ</t>
    </rPh>
    <phoneticPr fontId="1"/>
  </si>
  <si>
    <t>力学</t>
    <rPh sb="0" eb="2">
      <t>リキガク</t>
    </rPh>
    <phoneticPr fontId="1"/>
  </si>
  <si>
    <t>力学演習</t>
    <rPh sb="0" eb="2">
      <t>リキガク</t>
    </rPh>
    <rPh sb="2" eb="4">
      <t>エンシュウ</t>
    </rPh>
    <phoneticPr fontId="1"/>
  </si>
  <si>
    <t>工業日本語Ⅱ</t>
    <rPh sb="0" eb="2">
      <t>コウギョウ</t>
    </rPh>
    <rPh sb="2" eb="5">
      <t>ニホンゴ</t>
    </rPh>
    <phoneticPr fontId="1"/>
  </si>
  <si>
    <t>線形回路入門演習</t>
    <rPh sb="0" eb="2">
      <t>センケイ</t>
    </rPh>
    <rPh sb="2" eb="4">
      <t>カイロ</t>
    </rPh>
    <rPh sb="4" eb="6">
      <t>ニュウモン</t>
    </rPh>
    <rPh sb="6" eb="8">
      <t>エンシュウ</t>
    </rPh>
    <phoneticPr fontId="1"/>
  </si>
  <si>
    <t>応用数学Ⅰ</t>
    <rPh sb="0" eb="2">
      <t>オウヨウ</t>
    </rPh>
    <rPh sb="2" eb="4">
      <t>スウガク</t>
    </rPh>
    <phoneticPr fontId="1"/>
  </si>
  <si>
    <t>物理学Ⅲ</t>
    <rPh sb="0" eb="3">
      <t>ブツリガク</t>
    </rPh>
    <phoneticPr fontId="1"/>
  </si>
  <si>
    <t>電磁気学Ⅰ</t>
    <rPh sb="0" eb="3">
      <t>デンジキ</t>
    </rPh>
    <rPh sb="3" eb="4">
      <t>ガク</t>
    </rPh>
    <phoneticPr fontId="1"/>
  </si>
  <si>
    <t>電磁気学演習Ⅰ</t>
    <rPh sb="0" eb="3">
      <t>デンジキ</t>
    </rPh>
    <rPh sb="3" eb="4">
      <t>ガク</t>
    </rPh>
    <rPh sb="4" eb="6">
      <t>エンシュウ</t>
    </rPh>
    <phoneticPr fontId="1"/>
  </si>
  <si>
    <t>工業日本語Ⅲ</t>
    <rPh sb="0" eb="2">
      <t>コウギョウ</t>
    </rPh>
    <rPh sb="2" eb="5">
      <t>ニホンゴ</t>
    </rPh>
    <phoneticPr fontId="1"/>
  </si>
  <si>
    <t>アナログ電子回路</t>
    <rPh sb="4" eb="6">
      <t>デンシ</t>
    </rPh>
    <rPh sb="6" eb="8">
      <t>カイロ</t>
    </rPh>
    <phoneticPr fontId="1"/>
  </si>
  <si>
    <t>ディジタル電子回路</t>
    <rPh sb="5" eb="7">
      <t>デンシ</t>
    </rPh>
    <rPh sb="7" eb="9">
      <t>カイロ</t>
    </rPh>
    <phoneticPr fontId="1"/>
  </si>
  <si>
    <t>数値解析</t>
    <rPh sb="0" eb="2">
      <t>スウチ</t>
    </rPh>
    <rPh sb="2" eb="4">
      <t>カイセキ</t>
    </rPh>
    <phoneticPr fontId="1"/>
  </si>
  <si>
    <t>技術英語</t>
    <rPh sb="0" eb="2">
      <t>ギジュツ</t>
    </rPh>
    <rPh sb="2" eb="4">
      <t>エイゴ</t>
    </rPh>
    <phoneticPr fontId="1"/>
  </si>
  <si>
    <t>応用数学Ⅱ</t>
    <rPh sb="0" eb="2">
      <t>オウヨウ</t>
    </rPh>
    <rPh sb="2" eb="4">
      <t>スウガク</t>
    </rPh>
    <phoneticPr fontId="1"/>
  </si>
  <si>
    <t>電磁気学Ⅱ</t>
    <rPh sb="0" eb="3">
      <t>デンジキ</t>
    </rPh>
    <rPh sb="3" eb="4">
      <t>ガク</t>
    </rPh>
    <phoneticPr fontId="1"/>
  </si>
  <si>
    <t>電磁気学演習Ⅱ</t>
    <rPh sb="0" eb="3">
      <t>デンジキ</t>
    </rPh>
    <rPh sb="3" eb="4">
      <t>ガク</t>
    </rPh>
    <rPh sb="4" eb="6">
      <t>エンシュウ</t>
    </rPh>
    <phoneticPr fontId="1"/>
  </si>
  <si>
    <t>工業日本語Ⅳ</t>
    <rPh sb="0" eb="2">
      <t>コウギョウ</t>
    </rPh>
    <rPh sb="2" eb="5">
      <t>ニホンゴ</t>
    </rPh>
    <phoneticPr fontId="1"/>
  </si>
  <si>
    <t>エネルギー工学</t>
    <rPh sb="5" eb="7">
      <t>コウガク</t>
    </rPh>
    <phoneticPr fontId="1"/>
  </si>
  <si>
    <t>信号処理工学</t>
    <rPh sb="0" eb="2">
      <t>シンゴウ</t>
    </rPh>
    <rPh sb="2" eb="4">
      <t>ショリ</t>
    </rPh>
    <rPh sb="4" eb="6">
      <t>コウガク</t>
    </rPh>
    <phoneticPr fontId="1"/>
  </si>
  <si>
    <t>電気・電子工学実験Ⅰ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</si>
  <si>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インターンシップ</t>
    <phoneticPr fontId="1"/>
  </si>
  <si>
    <t>量子エレクトロニクス</t>
    <rPh sb="0" eb="2">
      <t>リョウシ</t>
    </rPh>
    <phoneticPr fontId="1"/>
  </si>
  <si>
    <t>電磁波工学</t>
    <rPh sb="0" eb="3">
      <t>デンジハ</t>
    </rPh>
    <rPh sb="3" eb="5">
      <t>コウガク</t>
    </rPh>
    <phoneticPr fontId="1"/>
  </si>
  <si>
    <t>半導体工学</t>
    <rPh sb="0" eb="3">
      <t>ハンドウタイ</t>
    </rPh>
    <rPh sb="3" eb="5">
      <t>コウガク</t>
    </rPh>
    <phoneticPr fontId="1"/>
  </si>
  <si>
    <t>制御理論基礎</t>
    <rPh sb="0" eb="2">
      <t>セイギョ</t>
    </rPh>
    <rPh sb="2" eb="4">
      <t>リロン</t>
    </rPh>
    <rPh sb="4" eb="6">
      <t>キソ</t>
    </rPh>
    <phoneticPr fontId="1"/>
  </si>
  <si>
    <t>パワーエレクトロニクス</t>
    <phoneticPr fontId="1"/>
  </si>
  <si>
    <t>電気エネルギー発生</t>
    <rPh sb="0" eb="2">
      <t>デンキ</t>
    </rPh>
    <rPh sb="7" eb="9">
      <t>ハッセイ</t>
    </rPh>
    <phoneticPr fontId="1"/>
  </si>
  <si>
    <t>エネルギー変換工学</t>
    <rPh sb="5" eb="7">
      <t>ヘンカン</t>
    </rPh>
    <rPh sb="7" eb="9">
      <t>コウガク</t>
    </rPh>
    <phoneticPr fontId="1"/>
  </si>
  <si>
    <t>情報理論</t>
    <rPh sb="0" eb="2">
      <t>ジョウホウ</t>
    </rPh>
    <rPh sb="2" eb="4">
      <t>リロン</t>
    </rPh>
    <phoneticPr fontId="1"/>
  </si>
  <si>
    <t>電気・電子工学実験Ⅱ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</si>
  <si>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放射線安全工学</t>
    <rPh sb="0" eb="3">
      <t>ホウシャセン</t>
    </rPh>
    <rPh sb="3" eb="5">
      <t>アンゼン</t>
    </rPh>
    <rPh sb="5" eb="7">
      <t>コウガク</t>
    </rPh>
    <phoneticPr fontId="1"/>
  </si>
  <si>
    <t>知的財産権の基礎知識</t>
    <rPh sb="0" eb="2">
      <t>チテキ</t>
    </rPh>
    <rPh sb="2" eb="4">
      <t>ザイサン</t>
    </rPh>
    <rPh sb="4" eb="5">
      <t>ケン</t>
    </rPh>
    <rPh sb="6" eb="8">
      <t>キソ</t>
    </rPh>
    <rPh sb="8" eb="10">
      <t>チシキ</t>
    </rPh>
    <phoneticPr fontId="1"/>
  </si>
  <si>
    <t>電子デバイス</t>
    <rPh sb="0" eb="2">
      <t>デンシ</t>
    </rPh>
    <phoneticPr fontId="1"/>
  </si>
  <si>
    <t>制御理論</t>
    <rPh sb="0" eb="2">
      <t>セイギョ</t>
    </rPh>
    <rPh sb="2" eb="4">
      <t>リロン</t>
    </rPh>
    <phoneticPr fontId="1"/>
  </si>
  <si>
    <t>電気機器学</t>
    <rPh sb="0" eb="2">
      <t>デンキ</t>
    </rPh>
    <rPh sb="2" eb="4">
      <t>キキ</t>
    </rPh>
    <rPh sb="4" eb="5">
      <t>ガク</t>
    </rPh>
    <phoneticPr fontId="1"/>
  </si>
  <si>
    <t>電気エネルギー伝送</t>
    <rPh sb="0" eb="2">
      <t>デンキ</t>
    </rPh>
    <rPh sb="7" eb="9">
      <t>デンソウ</t>
    </rPh>
    <phoneticPr fontId="1"/>
  </si>
  <si>
    <t>プラズマ工学</t>
    <rPh sb="4" eb="6">
      <t>コウガク</t>
    </rPh>
    <phoneticPr fontId="1"/>
  </si>
  <si>
    <t>情報ネットワーク基礎</t>
    <rPh sb="0" eb="2">
      <t>ジョウホウ</t>
    </rPh>
    <rPh sb="8" eb="10">
      <t>キソ</t>
    </rPh>
    <phoneticPr fontId="1"/>
  </si>
  <si>
    <t>システム工学</t>
    <rPh sb="4" eb="6">
      <t>コウガク</t>
    </rPh>
    <phoneticPr fontId="1"/>
  </si>
  <si>
    <t>情報通信工学</t>
    <rPh sb="0" eb="2">
      <t>ジョウホウ</t>
    </rPh>
    <rPh sb="2" eb="4">
      <t>ツウシン</t>
    </rPh>
    <rPh sb="4" eb="6">
      <t>コウガク</t>
    </rPh>
    <phoneticPr fontId="1"/>
  </si>
  <si>
    <t>電気・電子工学実験Ⅲ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</si>
  <si>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電気機器設計</t>
    <rPh sb="0" eb="2">
      <t>デンキ</t>
    </rPh>
    <rPh sb="2" eb="4">
      <t>キキ</t>
    </rPh>
    <rPh sb="4" eb="6">
      <t>セッケイ</t>
    </rPh>
    <phoneticPr fontId="1"/>
  </si>
  <si>
    <t>電気・電子工学実験演習</t>
    <rPh sb="0" eb="2">
      <t>デンキ</t>
    </rPh>
    <rPh sb="3" eb="5">
      <t>デンシ</t>
    </rPh>
    <rPh sb="5" eb="7">
      <t>コウガク</t>
    </rPh>
    <rPh sb="7" eb="9">
      <t>ジッケン</t>
    </rPh>
    <rPh sb="9" eb="11">
      <t>エンシュウ</t>
    </rPh>
    <phoneticPr fontId="1"/>
  </si>
  <si>
    <t>四年後期</t>
    <rPh sb="2" eb="4">
      <t>コウキ</t>
    </rPh>
    <phoneticPr fontId="1"/>
  </si>
  <si>
    <t>電気法規及び施設管理</t>
    <rPh sb="0" eb="2">
      <t>デンキ</t>
    </rPh>
    <rPh sb="2" eb="4">
      <t>ホウキ</t>
    </rPh>
    <rPh sb="4" eb="5">
      <t>オヨ</t>
    </rPh>
    <rPh sb="6" eb="8">
      <t>シセツ</t>
    </rPh>
    <rPh sb="8" eb="10">
      <t>カンリ</t>
    </rPh>
    <phoneticPr fontId="1"/>
  </si>
  <si>
    <t>合計</t>
    <rPh sb="0" eb="2">
      <t>ゴウケイ</t>
    </rPh>
    <phoneticPr fontId="1"/>
  </si>
  <si>
    <t>取得</t>
    <rPh sb="0" eb="2">
      <t>シュトク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</si>
  <si>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</si>
  <si>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</si>
  <si>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</si>
  <si>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</si>
  <si>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</si>
  <si>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</si>
  <si>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</si>
  <si>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</si>
  <si>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ID</t>
    <phoneticPr fontId="1"/>
  </si>
  <si>
    <t>name</t>
    <phoneticPr fontId="1"/>
  </si>
  <si>
    <t>量子力学</t>
    <rPh sb="0" eb="2">
      <t>リョウシ</t>
    </rPh>
    <rPh sb="2" eb="4">
      <t>リキガク</t>
    </rPh>
    <phoneticPr fontId="1"/>
  </si>
  <si>
    <t>固体電子論</t>
    <rPh sb="0" eb="2">
      <t>コタイ</t>
    </rPh>
    <rPh sb="2" eb="4">
      <t>デンシ</t>
    </rPh>
    <rPh sb="4" eb="5">
      <t>ロン</t>
    </rPh>
    <phoneticPr fontId="1"/>
  </si>
  <si>
    <t>量子統計力学</t>
    <rPh sb="0" eb="2">
      <t>リョウシ</t>
    </rPh>
    <rPh sb="2" eb="4">
      <t>トウケイ</t>
    </rPh>
    <rPh sb="4" eb="6">
      <t>リキガク</t>
    </rPh>
    <phoneticPr fontId="1"/>
  </si>
  <si>
    <t>学期</t>
    <rPh sb="0" eb="2">
      <t>ガッキ</t>
    </rPh>
    <phoneticPr fontId="1"/>
  </si>
  <si>
    <t>科目</t>
    <rPh sb="0" eb="2">
      <t>カモク</t>
    </rPh>
    <phoneticPr fontId="1"/>
  </si>
  <si>
    <t>必</t>
    <rPh sb="0" eb="1">
      <t>カナラ</t>
    </rPh>
    <phoneticPr fontId="1"/>
  </si>
  <si>
    <t>限</t>
    <rPh sb="0" eb="1">
      <t>キリ</t>
    </rPh>
    <phoneticPr fontId="1"/>
  </si>
  <si>
    <t>選</t>
    <rPh sb="0" eb="1">
      <t>セン</t>
    </rPh>
    <phoneticPr fontId="1"/>
  </si>
  <si>
    <t>1A</t>
    <phoneticPr fontId="1"/>
  </si>
  <si>
    <t>1B</t>
    <phoneticPr fontId="1"/>
  </si>
  <si>
    <t>2A</t>
    <phoneticPr fontId="1"/>
  </si>
  <si>
    <t>2B</t>
    <phoneticPr fontId="1"/>
  </si>
  <si>
    <t>3A</t>
    <phoneticPr fontId="1"/>
  </si>
  <si>
    <t>3B</t>
    <phoneticPr fontId="1"/>
  </si>
  <si>
    <t>4A</t>
    <phoneticPr fontId="1"/>
  </si>
  <si>
    <t>4B</t>
    <phoneticPr fontId="1"/>
  </si>
  <si>
    <t>01A</t>
    <phoneticPr fontId="1"/>
  </si>
  <si>
    <t>01B</t>
    <phoneticPr fontId="1"/>
  </si>
  <si>
    <t>02A</t>
    <phoneticPr fontId="1"/>
  </si>
  <si>
    <t>02B</t>
    <phoneticPr fontId="1"/>
  </si>
  <si>
    <t>03A</t>
    <phoneticPr fontId="1"/>
  </si>
  <si>
    <t>03B</t>
    <phoneticPr fontId="1"/>
  </si>
  <si>
    <t>04A</t>
    <phoneticPr fontId="1"/>
  </si>
  <si>
    <t>04B</t>
    <phoneticPr fontId="1"/>
  </si>
  <si>
    <t>電気･電子数学演習Ⅰ</t>
    <phoneticPr fontId="1"/>
  </si>
  <si>
    <t>電気･電子数学演習Ⅱ</t>
    <phoneticPr fontId="1"/>
  </si>
  <si>
    <t>ソフトウエア工学</t>
    <phoneticPr fontId="1"/>
  </si>
  <si>
    <t>電波・電気通信法規</t>
    <phoneticPr fontId="1"/>
  </si>
  <si>
    <t>応用数学Ⅳ</t>
    <phoneticPr fontId="1"/>
  </si>
  <si>
    <t>電気回路Ⅱ</t>
    <phoneticPr fontId="1"/>
  </si>
  <si>
    <t>電気回路演習Ⅱ</t>
    <phoneticPr fontId="1"/>
  </si>
  <si>
    <t>時</t>
    <rPh sb="0" eb="1">
      <t>トキ</t>
    </rPh>
    <phoneticPr fontId="1"/>
  </si>
  <si>
    <t>卒業論文</t>
    <rPh sb="0" eb="2">
      <t>ソツギョウ</t>
    </rPh>
    <rPh sb="2" eb="4">
      <t>ロンブン</t>
    </rPh>
    <phoneticPr fontId="1"/>
  </si>
  <si>
    <t>コマ数</t>
    <rPh sb="2" eb="3">
      <t>スウ</t>
    </rPh>
    <phoneticPr fontId="1"/>
  </si>
  <si>
    <t>一年後期</t>
    <rPh sb="0" eb="2">
      <t>イチネン</t>
    </rPh>
    <rPh sb="2" eb="4">
      <t>コウキ</t>
    </rPh>
    <phoneticPr fontId="1"/>
  </si>
  <si>
    <t>二年前期</t>
    <rPh sb="0" eb="2">
      <t>ニネン</t>
    </rPh>
    <rPh sb="2" eb="4">
      <t>ゼンキ</t>
    </rPh>
    <phoneticPr fontId="1"/>
  </si>
  <si>
    <t>二年後期</t>
    <rPh sb="0" eb="2">
      <t>ニネン</t>
    </rPh>
    <rPh sb="2" eb="4">
      <t>コウキ</t>
    </rPh>
    <phoneticPr fontId="1"/>
  </si>
  <si>
    <t>三年前期</t>
    <rPh sb="0" eb="2">
      <t>サンネン</t>
    </rPh>
    <rPh sb="2" eb="4">
      <t>ゼンキ</t>
    </rPh>
    <phoneticPr fontId="1"/>
  </si>
  <si>
    <t>三年後期</t>
    <rPh sb="0" eb="2">
      <t>サンネン</t>
    </rPh>
    <rPh sb="2" eb="4">
      <t>コウキ</t>
    </rPh>
    <phoneticPr fontId="1"/>
  </si>
  <si>
    <t>取得単位</t>
    <rPh sb="0" eb="2">
      <t>シュトク</t>
    </rPh>
    <rPh sb="2" eb="4">
      <t>タンイ</t>
    </rPh>
    <phoneticPr fontId="1"/>
  </si>
  <si>
    <t>必修</t>
    <rPh sb="0" eb="2">
      <t>ヒッシュウ</t>
    </rPh>
    <phoneticPr fontId="1"/>
  </si>
  <si>
    <t>電気回路Ⅰ</t>
    <phoneticPr fontId="1"/>
  </si>
  <si>
    <t>電気回路演習Ⅰ</t>
    <phoneticPr fontId="1"/>
  </si>
  <si>
    <t>ポイント(条件を満たすと青色)</t>
    <rPh sb="5" eb="7">
      <t>ジョウケン</t>
    </rPh>
    <rPh sb="8" eb="9">
      <t>ミ</t>
    </rPh>
    <rPh sb="12" eb="13">
      <t>アオ</t>
    </rPh>
    <rPh sb="13" eb="14">
      <t>イロ</t>
    </rPh>
    <phoneticPr fontId="1"/>
  </si>
  <si>
    <t>-</t>
  </si>
  <si>
    <t>科目</t>
    <phoneticPr fontId="1"/>
  </si>
  <si>
    <t>（Ｄ）コンピュータ・プログラム</t>
    <phoneticPr fontId="1"/>
  </si>
  <si>
    <t>（Ｇ）論理的コミュニケーション</t>
    <phoneticPr fontId="1"/>
  </si>
  <si>
    <t>チェック</t>
    <phoneticPr fontId="1"/>
  </si>
  <si>
    <t>I</t>
    <phoneticPr fontId="1"/>
  </si>
  <si>
    <t>II</t>
    <phoneticPr fontId="1"/>
  </si>
  <si>
    <t xml:space="preserve"> </t>
    <phoneticPr fontId="1"/>
  </si>
  <si>
    <t>システム情報数学</t>
    <rPh sb="4" eb="6">
      <t>ジョウホウ</t>
    </rPh>
    <rPh sb="6" eb="8">
      <t>スウガク</t>
    </rPh>
    <phoneticPr fontId="1"/>
  </si>
  <si>
    <t>計測工学</t>
    <rPh sb="0" eb="2">
      <t>ケイソク</t>
    </rPh>
    <rPh sb="2" eb="4">
      <t>コウガク</t>
    </rPh>
    <phoneticPr fontId="1"/>
  </si>
  <si>
    <t>応用システム工学</t>
    <rPh sb="6" eb="8">
      <t>コウガク</t>
    </rPh>
    <phoneticPr fontId="1"/>
  </si>
  <si>
    <t>半導体デバイス概論</t>
    <rPh sb="0" eb="3">
      <t>ハンドウタイ</t>
    </rPh>
    <rPh sb="7" eb="9">
      <t>ガイロン</t>
    </rPh>
    <phoneticPr fontId="1"/>
  </si>
  <si>
    <t>確率・統計</t>
    <rPh sb="0" eb="2">
      <t>カクリツ</t>
    </rPh>
    <rPh sb="3" eb="5">
      <t>トウケイ</t>
    </rPh>
    <phoneticPr fontId="1"/>
  </si>
  <si>
    <t>四年前期</t>
    <rPh sb="2" eb="3">
      <t>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</si>
</sst>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);[Red]\(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quotePrefix="1" applyFont="1"/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9" fillId="7" borderId="0" xfId="0" applyFont="1" applyFill="1"/>
    <xf numFmtId="0" fontId="3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177" fontId="10" fillId="4" borderId="1" xfId="0" applyNumberFormat="1" applyFont="1" applyFill="1" applyBorder="1" applyAlignment="1">
      <alignment horizontal="center" vertical="center" wrapText="1"/>
    </xf>
    <xf numFmtId="176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77" fontId="10" fillId="5" borderId="1" xfId="0" applyNumberFormat="1" applyFont="1" applyFill="1" applyBorder="1" applyAlignment="1">
      <alignment horizontal="center" vertical="center" wrapText="1"/>
    </xf>
    <xf numFmtId="176" fontId="10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176" fontId="11" fillId="8" borderId="1" xfId="0" applyNumberFormat="1" applyFont="1" applyFill="1" applyBorder="1" applyAlignment="1">
      <alignment horizontal="center" vertical="center" wrapText="1"/>
    </xf>
    <xf numFmtId="176" fontId="11" fillId="8" borderId="4" xfId="0" applyNumberFormat="1" applyFont="1" applyFill="1" applyBorder="1" applyAlignment="1">
      <alignment horizontal="center" vertical="center" wrapText="1"/>
    </xf>
    <xf numFmtId="176" fontId="10" fillId="8" borderId="1" xfId="0" applyNumberFormat="1" applyFont="1" applyFill="1" applyBorder="1" applyAlignment="1">
      <alignment horizontal="center" vertical="center" wrapText="1"/>
    </xf>
    <xf numFmtId="176" fontId="10" fillId="8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7" fillId="6" borderId="0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7" borderId="1" xfId="0" applyFont="1" applyFill="1" applyBorder="1"/>
    <xf numFmtId="0" fontId="3" fillId="8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14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FFCC"/>
      <color rgb="FFFF3300"/>
      <color rgb="FFFF7C80"/>
      <color rgb="FFCCECFF"/>
      <color rgb="FFFFCCFF"/>
      <color rgb="FFC0C0C0"/>
      <color rgb="FFCCFF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K83"/>
  <sheetViews>
    <sheetView tabSelected="1" topLeftCell="A2" zoomScale="140" zoomScaleNormal="140" workbookViewId="0">
      <pane ySplit="4" topLeftCell="A6" activePane="bottomLeft" state="frozen"/>
      <selection activeCell="A2" sqref="A2"/>
      <selection pane="bottomLeft" activeCell="C6" sqref="C6"/>
    </sheetView>
  </sheetViews>
  <sheetFormatPr defaultRowHeight="13.5" x14ac:dyDescent="0.15"/>
  <cols>
    <col min="1" max="1" width="4.75" style="4" customWidth="1"/>
    <col min="2" max="2" width="19.5" style="8" customWidth="1"/>
    <col min="3" max="3" width="5.375" style="4" customWidth="1"/>
    <col min="4" max="9" width="4.125" style="4" customWidth="1"/>
    <col min="10" max="10" width="5.375" style="4" customWidth="1"/>
    <col min="11" max="18" width="5.5" style="4" customWidth="1"/>
    <col min="19" max="28" width="5.5" style="4" hidden="1" customWidth="1"/>
    <col min="29" max="36" width="6.5" style="4" customWidth="1"/>
    <col min="37" max="37" width="7.125" style="4" customWidth="1"/>
    <col min="38" max="16384" width="9" style="7"/>
  </cols>
  <sheetData>
    <row r="1" spans="1:37" ht="14.25" hidden="1" x14ac:dyDescent="0.15">
      <c r="B1" s="5" t="s">
        <v>79</v>
      </c>
      <c r="C1" s="6" t="s">
        <v>80</v>
      </c>
      <c r="D1" s="6"/>
    </row>
    <row r="2" spans="1:37" x14ac:dyDescent="0.15">
      <c r="A2" s="45" t="s">
        <v>0</v>
      </c>
      <c r="B2" s="45" t="s">
        <v>126</v>
      </c>
      <c r="C2" s="47" t="s">
        <v>70</v>
      </c>
      <c r="D2" s="45" t="s">
        <v>1</v>
      </c>
      <c r="E2" s="45"/>
      <c r="F2" s="45"/>
      <c r="G2" s="55" t="s">
        <v>120</v>
      </c>
      <c r="H2" s="56"/>
      <c r="I2" s="57"/>
      <c r="J2" s="45" t="s">
        <v>114</v>
      </c>
      <c r="K2" s="45" t="s">
        <v>2</v>
      </c>
      <c r="L2" s="45"/>
      <c r="M2" s="45"/>
      <c r="N2" s="45"/>
      <c r="O2" s="45"/>
      <c r="P2" s="45"/>
      <c r="Q2" s="45"/>
      <c r="R2" s="45"/>
      <c r="S2" s="45"/>
      <c r="T2" s="45" t="s">
        <v>3</v>
      </c>
      <c r="U2" s="45"/>
      <c r="V2" s="45"/>
      <c r="W2" s="45"/>
      <c r="X2" s="45"/>
      <c r="Y2" s="45"/>
      <c r="Z2" s="45"/>
      <c r="AA2" s="45"/>
      <c r="AB2" s="45"/>
      <c r="AC2" s="45" t="s">
        <v>3</v>
      </c>
      <c r="AD2" s="45"/>
      <c r="AE2" s="45"/>
      <c r="AF2" s="45"/>
      <c r="AG2" s="45"/>
      <c r="AH2" s="45"/>
      <c r="AI2" s="45"/>
      <c r="AJ2" s="45"/>
      <c r="AK2" s="45"/>
    </row>
    <row r="3" spans="1:37" ht="13.5" customHeight="1" x14ac:dyDescent="0.15">
      <c r="A3" s="45"/>
      <c r="B3" s="49"/>
      <c r="C3" s="48"/>
      <c r="D3" s="45" t="s">
        <v>4</v>
      </c>
      <c r="E3" s="45"/>
      <c r="F3" s="45" t="s">
        <v>5</v>
      </c>
      <c r="G3" s="55" t="s">
        <v>121</v>
      </c>
      <c r="H3" s="57"/>
      <c r="I3" s="45" t="s">
        <v>5</v>
      </c>
      <c r="J3" s="45"/>
      <c r="K3" s="45" t="s">
        <v>6</v>
      </c>
      <c r="L3" s="45" t="s">
        <v>7</v>
      </c>
      <c r="M3" s="45" t="s">
        <v>8</v>
      </c>
      <c r="N3" s="45" t="s">
        <v>127</v>
      </c>
      <c r="O3" s="45" t="s">
        <v>9</v>
      </c>
      <c r="P3" s="45" t="s">
        <v>10</v>
      </c>
      <c r="Q3" s="45" t="s">
        <v>128</v>
      </c>
      <c r="R3" s="45" t="s">
        <v>11</v>
      </c>
      <c r="S3" s="45" t="s">
        <v>129</v>
      </c>
      <c r="T3" s="45" t="s">
        <v>6</v>
      </c>
      <c r="U3" s="45" t="s">
        <v>7</v>
      </c>
      <c r="V3" s="45" t="s">
        <v>8</v>
      </c>
      <c r="W3" s="45" t="s">
        <v>127</v>
      </c>
      <c r="X3" s="45" t="s">
        <v>9</v>
      </c>
      <c r="Y3" s="45" t="s">
        <v>10</v>
      </c>
      <c r="Z3" s="45" t="s">
        <v>128</v>
      </c>
      <c r="AA3" s="45" t="s">
        <v>11</v>
      </c>
      <c r="AB3" s="45" t="s">
        <v>129</v>
      </c>
      <c r="AC3" s="45" t="s">
        <v>6</v>
      </c>
      <c r="AD3" s="45" t="s">
        <v>7</v>
      </c>
      <c r="AE3" s="45" t="s">
        <v>8</v>
      </c>
      <c r="AF3" s="45" t="s">
        <v>127</v>
      </c>
      <c r="AG3" s="45" t="s">
        <v>9</v>
      </c>
      <c r="AH3" s="45" t="s">
        <v>10</v>
      </c>
      <c r="AI3" s="45" t="s">
        <v>128</v>
      </c>
      <c r="AJ3" s="45" t="s">
        <v>11</v>
      </c>
      <c r="AK3" s="45" t="s">
        <v>129</v>
      </c>
    </row>
    <row r="4" spans="1:37" x14ac:dyDescent="0.15">
      <c r="A4" s="45"/>
      <c r="B4" s="49"/>
      <c r="C4" s="48"/>
      <c r="D4" s="19"/>
      <c r="E4" s="19"/>
      <c r="F4" s="45"/>
      <c r="G4" s="45" t="s">
        <v>130</v>
      </c>
      <c r="H4" s="45" t="s">
        <v>131</v>
      </c>
      <c r="I4" s="45"/>
      <c r="J4" s="45"/>
      <c r="K4" s="45"/>
      <c r="L4" s="45"/>
      <c r="M4" s="45"/>
      <c r="N4" s="45"/>
      <c r="O4" s="45"/>
      <c r="P4" s="45"/>
      <c r="Q4" s="51"/>
      <c r="R4" s="45"/>
      <c r="S4" s="45"/>
      <c r="T4" s="45"/>
      <c r="U4" s="45"/>
      <c r="V4" s="45"/>
      <c r="W4" s="45"/>
      <c r="X4" s="45"/>
      <c r="Y4" s="45"/>
      <c r="Z4" s="51"/>
      <c r="AA4" s="45"/>
      <c r="AB4" s="45"/>
      <c r="AC4" s="45"/>
      <c r="AD4" s="45"/>
      <c r="AE4" s="45"/>
      <c r="AF4" s="45"/>
      <c r="AG4" s="45"/>
      <c r="AH4" s="45"/>
      <c r="AI4" s="51"/>
      <c r="AJ4" s="45"/>
      <c r="AK4" s="45"/>
    </row>
    <row r="5" spans="1:37" ht="40.5" customHeight="1" x14ac:dyDescent="0.15">
      <c r="A5" s="45"/>
      <c r="B5" s="49"/>
      <c r="C5" s="48"/>
      <c r="D5" s="19"/>
      <c r="E5" s="19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51"/>
      <c r="R5" s="45"/>
      <c r="S5" s="45"/>
      <c r="T5" s="45"/>
      <c r="U5" s="45"/>
      <c r="V5" s="45"/>
      <c r="W5" s="45"/>
      <c r="X5" s="45"/>
      <c r="Y5" s="45"/>
      <c r="Z5" s="51"/>
      <c r="AA5" s="45"/>
      <c r="AB5" s="45"/>
      <c r="AC5" s="45"/>
      <c r="AD5" s="45"/>
      <c r="AE5" s="45"/>
      <c r="AF5" s="45"/>
      <c r="AG5" s="45"/>
      <c r="AH5" s="45"/>
      <c r="AI5" s="51"/>
      <c r="AJ5" s="45"/>
      <c r="AK5" s="45"/>
    </row>
    <row r="6" spans="1:37" x14ac:dyDescent="0.15">
      <c r="A6" s="46" t="s">
        <v>12</v>
      </c>
      <c r="B6" s="11" t="s">
        <v>13</v>
      </c>
      <c r="C6" s="21" t="s">
        <v>125</v>
      </c>
      <c r="D6" s="22">
        <v>2</v>
      </c>
      <c r="E6" s="22"/>
      <c r="F6" s="22"/>
      <c r="G6" s="22" t="str">
        <f>IF($C6="○",D6,"")</f>
        <v/>
      </c>
      <c r="H6" s="22" t="str">
        <f t="shared" ref="H6:I6" si="0">IF($C6="○",E6,"")</f>
        <v/>
      </c>
      <c r="I6" s="22" t="str">
        <f t="shared" si="0"/>
        <v/>
      </c>
      <c r="J6" s="22">
        <f>15/2</f>
        <v>7.5</v>
      </c>
      <c r="K6" s="23">
        <v>0</v>
      </c>
      <c r="L6" s="23">
        <v>0</v>
      </c>
      <c r="M6" s="23">
        <v>0</v>
      </c>
      <c r="N6" s="23">
        <v>0</v>
      </c>
      <c r="O6" s="23">
        <v>100</v>
      </c>
      <c r="P6" s="23">
        <v>0</v>
      </c>
      <c r="Q6" s="23">
        <v>0</v>
      </c>
      <c r="R6" s="23">
        <v>0</v>
      </c>
      <c r="S6" s="23">
        <f t="shared" ref="S6:S13" si="1">SUM(K6:R6)</f>
        <v>100</v>
      </c>
      <c r="T6" s="24">
        <f>$J6*1.5*K6/100</f>
        <v>0</v>
      </c>
      <c r="U6" s="24">
        <f t="shared" ref="U6:AA6" si="2">$J6*1.5*L6/100</f>
        <v>0</v>
      </c>
      <c r="V6" s="24">
        <f t="shared" si="2"/>
        <v>0</v>
      </c>
      <c r="W6" s="24">
        <f t="shared" si="2"/>
        <v>0</v>
      </c>
      <c r="X6" s="24">
        <f t="shared" si="2"/>
        <v>11.25</v>
      </c>
      <c r="Y6" s="24">
        <f t="shared" si="2"/>
        <v>0</v>
      </c>
      <c r="Z6" s="24">
        <f t="shared" si="2"/>
        <v>0</v>
      </c>
      <c r="AA6" s="24">
        <f t="shared" si="2"/>
        <v>0</v>
      </c>
      <c r="AB6" s="24">
        <f t="shared" ref="AB6" si="3">$J6*1.5*S6</f>
        <v>1125</v>
      </c>
      <c r="AC6" s="24">
        <f t="shared" ref="AC6:AC35" si="4">IF($C6="○",T6,0)</f>
        <v>0</v>
      </c>
      <c r="AD6" s="24">
        <f t="shared" ref="AD6:AD35" si="5">IF($C6="○",U6,0)</f>
        <v>0</v>
      </c>
      <c r="AE6" s="24">
        <f t="shared" ref="AE6:AE35" si="6">IF($C6="○",V6,0)</f>
        <v>0</v>
      </c>
      <c r="AF6" s="24">
        <f t="shared" ref="AF6:AF35" si="7">IF($C6="○",W6,0)</f>
        <v>0</v>
      </c>
      <c r="AG6" s="24">
        <f t="shared" ref="AG6:AG35" si="8">IF($C6="○",X6,0)</f>
        <v>0</v>
      </c>
      <c r="AH6" s="24">
        <f t="shared" ref="AH6:AH35" si="9">IF($C6="○",Y6,0)</f>
        <v>0</v>
      </c>
      <c r="AI6" s="24">
        <f t="shared" ref="AI6:AI35" si="10">IF($C6="○",Z6,0)</f>
        <v>0</v>
      </c>
      <c r="AJ6" s="24">
        <f t="shared" ref="AJ6:AJ35" si="11">IF($C6="○",AA6,0)</f>
        <v>0</v>
      </c>
      <c r="AK6" s="24">
        <f t="shared" ref="AK6" si="12">SUM(AC6:AJ6)</f>
        <v>0</v>
      </c>
    </row>
    <row r="7" spans="1:37" x14ac:dyDescent="0.15">
      <c r="A7" s="46"/>
      <c r="B7" s="11" t="s">
        <v>14</v>
      </c>
      <c r="C7" s="21" t="s">
        <v>125</v>
      </c>
      <c r="D7" s="22">
        <v>2</v>
      </c>
      <c r="E7" s="22"/>
      <c r="F7" s="22"/>
      <c r="G7" s="22" t="str">
        <f t="shared" ref="G7:G64" si="13">IF($C7="○",D7,"")</f>
        <v/>
      </c>
      <c r="H7" s="22" t="str">
        <f t="shared" ref="H7:H64" si="14">IF($C7="○",E7,"")</f>
        <v/>
      </c>
      <c r="I7" s="22" t="str">
        <f t="shared" ref="I7:I64" si="15">IF($C7="○",F7,"")</f>
        <v/>
      </c>
      <c r="J7" s="22">
        <v>15</v>
      </c>
      <c r="K7" s="23">
        <v>5</v>
      </c>
      <c r="L7" s="23">
        <v>0</v>
      </c>
      <c r="M7" s="23">
        <v>0</v>
      </c>
      <c r="N7" s="23">
        <v>90</v>
      </c>
      <c r="O7" s="23">
        <v>5</v>
      </c>
      <c r="P7" s="23">
        <v>0</v>
      </c>
      <c r="Q7" s="23">
        <v>0</v>
      </c>
      <c r="R7" s="23">
        <v>0</v>
      </c>
      <c r="S7" s="23">
        <f t="shared" si="1"/>
        <v>100</v>
      </c>
      <c r="T7" s="24">
        <f t="shared" ref="T7:T64" si="16">$J7*1.5*K7/100</f>
        <v>1.125</v>
      </c>
      <c r="U7" s="24">
        <f t="shared" ref="U7:U64" si="17">$J7*1.5*L7/100</f>
        <v>0</v>
      </c>
      <c r="V7" s="24">
        <f t="shared" ref="V7:V64" si="18">$J7*1.5*M7/100</f>
        <v>0</v>
      </c>
      <c r="W7" s="24">
        <f t="shared" ref="W7:W64" si="19">$J7*1.5*N7/100</f>
        <v>20.25</v>
      </c>
      <c r="X7" s="24">
        <f t="shared" ref="X7:X64" si="20">$J7*1.5*O7/100</f>
        <v>1.125</v>
      </c>
      <c r="Y7" s="24">
        <f t="shared" ref="Y7:Y64" si="21">$J7*1.5*P7/100</f>
        <v>0</v>
      </c>
      <c r="Z7" s="24">
        <f t="shared" ref="Z7:Z64" si="22">$J7*1.5*Q7/100</f>
        <v>0</v>
      </c>
      <c r="AA7" s="24">
        <f t="shared" ref="AA7:AA64" si="23">$J7*1.5*R7/100</f>
        <v>0</v>
      </c>
      <c r="AB7" s="24">
        <f t="shared" ref="AB7:AB36" si="24">$J7*1.5*S7</f>
        <v>2250</v>
      </c>
      <c r="AC7" s="24">
        <f t="shared" si="4"/>
        <v>0</v>
      </c>
      <c r="AD7" s="24">
        <f t="shared" si="5"/>
        <v>0</v>
      </c>
      <c r="AE7" s="24">
        <f t="shared" si="6"/>
        <v>0</v>
      </c>
      <c r="AF7" s="24">
        <f t="shared" si="7"/>
        <v>0</v>
      </c>
      <c r="AG7" s="24">
        <f t="shared" si="8"/>
        <v>0</v>
      </c>
      <c r="AH7" s="24">
        <f t="shared" si="9"/>
        <v>0</v>
      </c>
      <c r="AI7" s="24">
        <f t="shared" si="10"/>
        <v>0</v>
      </c>
      <c r="AJ7" s="24">
        <f t="shared" si="11"/>
        <v>0</v>
      </c>
      <c r="AK7" s="24">
        <f t="shared" ref="AK7:AK13" si="25">SUM(AC7:AJ7)</f>
        <v>0</v>
      </c>
    </row>
    <row r="8" spans="1:37" x14ac:dyDescent="0.15">
      <c r="A8" s="46"/>
      <c r="B8" s="11" t="s">
        <v>15</v>
      </c>
      <c r="C8" s="21" t="s">
        <v>125</v>
      </c>
      <c r="D8" s="22">
        <v>2</v>
      </c>
      <c r="E8" s="22"/>
      <c r="F8" s="22"/>
      <c r="G8" s="22" t="str">
        <f t="shared" si="13"/>
        <v/>
      </c>
      <c r="H8" s="22" t="str">
        <f t="shared" si="14"/>
        <v/>
      </c>
      <c r="I8" s="22" t="str">
        <f t="shared" si="15"/>
        <v/>
      </c>
      <c r="J8" s="22">
        <v>15</v>
      </c>
      <c r="K8" s="23">
        <v>0</v>
      </c>
      <c r="L8" s="23">
        <v>100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f t="shared" si="1"/>
        <v>100</v>
      </c>
      <c r="T8" s="24">
        <f t="shared" si="16"/>
        <v>0</v>
      </c>
      <c r="U8" s="24">
        <f t="shared" si="17"/>
        <v>22.5</v>
      </c>
      <c r="V8" s="24">
        <f t="shared" si="18"/>
        <v>0</v>
      </c>
      <c r="W8" s="24">
        <f t="shared" si="19"/>
        <v>0</v>
      </c>
      <c r="X8" s="24">
        <f t="shared" si="20"/>
        <v>0</v>
      </c>
      <c r="Y8" s="24">
        <f t="shared" si="21"/>
        <v>0</v>
      </c>
      <c r="Z8" s="24">
        <f t="shared" si="22"/>
        <v>0</v>
      </c>
      <c r="AA8" s="24">
        <f t="shared" si="23"/>
        <v>0</v>
      </c>
      <c r="AB8" s="24">
        <f t="shared" si="24"/>
        <v>2250</v>
      </c>
      <c r="AC8" s="24">
        <f t="shared" si="4"/>
        <v>0</v>
      </c>
      <c r="AD8" s="24">
        <f t="shared" si="5"/>
        <v>0</v>
      </c>
      <c r="AE8" s="24">
        <f t="shared" si="6"/>
        <v>0</v>
      </c>
      <c r="AF8" s="24">
        <f t="shared" si="7"/>
        <v>0</v>
      </c>
      <c r="AG8" s="24">
        <f t="shared" si="8"/>
        <v>0</v>
      </c>
      <c r="AH8" s="24">
        <f t="shared" si="9"/>
        <v>0</v>
      </c>
      <c r="AI8" s="24">
        <f t="shared" si="10"/>
        <v>0</v>
      </c>
      <c r="AJ8" s="24">
        <f t="shared" si="11"/>
        <v>0</v>
      </c>
      <c r="AK8" s="24">
        <f t="shared" si="25"/>
        <v>0</v>
      </c>
    </row>
    <row r="9" spans="1:37" x14ac:dyDescent="0.15">
      <c r="A9" s="46"/>
      <c r="B9" s="11" t="s">
        <v>16</v>
      </c>
      <c r="C9" s="21" t="s">
        <v>125</v>
      </c>
      <c r="D9" s="22">
        <v>2</v>
      </c>
      <c r="E9" s="22"/>
      <c r="F9" s="22"/>
      <c r="G9" s="22" t="str">
        <f t="shared" si="13"/>
        <v/>
      </c>
      <c r="H9" s="22" t="str">
        <f t="shared" si="14"/>
        <v/>
      </c>
      <c r="I9" s="22" t="str">
        <f t="shared" si="15"/>
        <v/>
      </c>
      <c r="J9" s="22">
        <v>15</v>
      </c>
      <c r="K9" s="23">
        <v>0</v>
      </c>
      <c r="L9" s="23">
        <v>100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f t="shared" si="1"/>
        <v>100</v>
      </c>
      <c r="T9" s="24">
        <f t="shared" si="16"/>
        <v>0</v>
      </c>
      <c r="U9" s="24">
        <f t="shared" si="17"/>
        <v>22.5</v>
      </c>
      <c r="V9" s="24">
        <f t="shared" si="18"/>
        <v>0</v>
      </c>
      <c r="W9" s="24">
        <f t="shared" si="19"/>
        <v>0</v>
      </c>
      <c r="X9" s="24">
        <f t="shared" si="20"/>
        <v>0</v>
      </c>
      <c r="Y9" s="24">
        <f t="shared" si="21"/>
        <v>0</v>
      </c>
      <c r="Z9" s="24">
        <f t="shared" si="22"/>
        <v>0</v>
      </c>
      <c r="AA9" s="24">
        <f t="shared" si="23"/>
        <v>0</v>
      </c>
      <c r="AB9" s="24">
        <f t="shared" si="24"/>
        <v>2250</v>
      </c>
      <c r="AC9" s="24">
        <f t="shared" si="4"/>
        <v>0</v>
      </c>
      <c r="AD9" s="24">
        <f t="shared" si="5"/>
        <v>0</v>
      </c>
      <c r="AE9" s="24">
        <f t="shared" si="6"/>
        <v>0</v>
      </c>
      <c r="AF9" s="24">
        <f t="shared" si="7"/>
        <v>0</v>
      </c>
      <c r="AG9" s="24">
        <f t="shared" si="8"/>
        <v>0</v>
      </c>
      <c r="AH9" s="24">
        <f t="shared" si="9"/>
        <v>0</v>
      </c>
      <c r="AI9" s="24">
        <f t="shared" si="10"/>
        <v>0</v>
      </c>
      <c r="AJ9" s="24">
        <f t="shared" si="11"/>
        <v>0</v>
      </c>
      <c r="AK9" s="24">
        <f t="shared" si="25"/>
        <v>0</v>
      </c>
    </row>
    <row r="10" spans="1:37" x14ac:dyDescent="0.15">
      <c r="A10" s="46"/>
      <c r="B10" s="11" t="s">
        <v>137</v>
      </c>
      <c r="C10" s="21" t="s">
        <v>125</v>
      </c>
      <c r="D10" s="22">
        <v>2</v>
      </c>
      <c r="E10" s="22"/>
      <c r="F10" s="22"/>
      <c r="G10" s="22" t="str">
        <f t="shared" si="13"/>
        <v/>
      </c>
      <c r="H10" s="22" t="str">
        <f t="shared" si="14"/>
        <v/>
      </c>
      <c r="I10" s="22" t="str">
        <f t="shared" si="15"/>
        <v/>
      </c>
      <c r="J10" s="22">
        <v>15</v>
      </c>
      <c r="K10" s="23">
        <v>5</v>
      </c>
      <c r="L10" s="23">
        <v>75</v>
      </c>
      <c r="M10" s="23">
        <v>0</v>
      </c>
      <c r="N10" s="23">
        <v>0</v>
      </c>
      <c r="O10" s="23">
        <v>15</v>
      </c>
      <c r="P10" s="23">
        <v>0</v>
      </c>
      <c r="Q10" s="23">
        <v>0</v>
      </c>
      <c r="R10" s="23">
        <v>5</v>
      </c>
      <c r="S10" s="23">
        <f t="shared" si="1"/>
        <v>100</v>
      </c>
      <c r="T10" s="24">
        <f t="shared" si="16"/>
        <v>1.125</v>
      </c>
      <c r="U10" s="24">
        <f t="shared" si="17"/>
        <v>16.875</v>
      </c>
      <c r="V10" s="24">
        <f t="shared" si="18"/>
        <v>0</v>
      </c>
      <c r="W10" s="24">
        <f t="shared" si="19"/>
        <v>0</v>
      </c>
      <c r="X10" s="24">
        <f t="shared" si="20"/>
        <v>3.375</v>
      </c>
      <c r="Y10" s="24">
        <f t="shared" si="21"/>
        <v>0</v>
      </c>
      <c r="Z10" s="24">
        <f t="shared" si="22"/>
        <v>0</v>
      </c>
      <c r="AA10" s="24">
        <f t="shared" si="23"/>
        <v>1.125</v>
      </c>
      <c r="AB10" s="24">
        <f t="shared" si="24"/>
        <v>2250</v>
      </c>
      <c r="AC10" s="24">
        <f t="shared" si="4"/>
        <v>0</v>
      </c>
      <c r="AD10" s="24">
        <f t="shared" si="5"/>
        <v>0</v>
      </c>
      <c r="AE10" s="24">
        <f t="shared" si="6"/>
        <v>0</v>
      </c>
      <c r="AF10" s="24">
        <f t="shared" si="7"/>
        <v>0</v>
      </c>
      <c r="AG10" s="24">
        <f t="shared" si="8"/>
        <v>0</v>
      </c>
      <c r="AH10" s="24">
        <f t="shared" si="9"/>
        <v>0</v>
      </c>
      <c r="AI10" s="24">
        <f t="shared" si="10"/>
        <v>0</v>
      </c>
      <c r="AJ10" s="24">
        <f t="shared" si="11"/>
        <v>0</v>
      </c>
      <c r="AK10" s="24">
        <f t="shared" si="25"/>
        <v>0</v>
      </c>
    </row>
    <row r="11" spans="1:37" x14ac:dyDescent="0.15">
      <c r="A11" s="46"/>
      <c r="B11" s="11" t="s">
        <v>17</v>
      </c>
      <c r="C11" s="21" t="s">
        <v>125</v>
      </c>
      <c r="D11" s="22">
        <v>2</v>
      </c>
      <c r="E11" s="22"/>
      <c r="F11" s="22"/>
      <c r="G11" s="22" t="str">
        <f t="shared" si="13"/>
        <v/>
      </c>
      <c r="H11" s="22" t="str">
        <f t="shared" si="14"/>
        <v/>
      </c>
      <c r="I11" s="22" t="str">
        <f t="shared" si="15"/>
        <v/>
      </c>
      <c r="J11" s="22">
        <v>15</v>
      </c>
      <c r="K11" s="23">
        <v>0</v>
      </c>
      <c r="L11" s="23">
        <v>100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f t="shared" si="1"/>
        <v>100</v>
      </c>
      <c r="T11" s="24">
        <f t="shared" si="16"/>
        <v>0</v>
      </c>
      <c r="U11" s="24">
        <f t="shared" si="17"/>
        <v>22.5</v>
      </c>
      <c r="V11" s="24">
        <f t="shared" si="18"/>
        <v>0</v>
      </c>
      <c r="W11" s="24">
        <f t="shared" si="19"/>
        <v>0</v>
      </c>
      <c r="X11" s="24">
        <f t="shared" si="20"/>
        <v>0</v>
      </c>
      <c r="Y11" s="24">
        <f t="shared" si="21"/>
        <v>0</v>
      </c>
      <c r="Z11" s="24">
        <f t="shared" si="22"/>
        <v>0</v>
      </c>
      <c r="AA11" s="24">
        <f t="shared" si="23"/>
        <v>0</v>
      </c>
      <c r="AB11" s="24">
        <f t="shared" si="24"/>
        <v>2250</v>
      </c>
      <c r="AC11" s="24">
        <f t="shared" si="4"/>
        <v>0</v>
      </c>
      <c r="AD11" s="24">
        <f t="shared" si="5"/>
        <v>0</v>
      </c>
      <c r="AE11" s="24">
        <f t="shared" si="6"/>
        <v>0</v>
      </c>
      <c r="AF11" s="24">
        <f t="shared" si="7"/>
        <v>0</v>
      </c>
      <c r="AG11" s="24">
        <f t="shared" si="8"/>
        <v>0</v>
      </c>
      <c r="AH11" s="24">
        <f t="shared" si="9"/>
        <v>0</v>
      </c>
      <c r="AI11" s="24">
        <f t="shared" si="10"/>
        <v>0</v>
      </c>
      <c r="AJ11" s="24">
        <f t="shared" si="11"/>
        <v>0</v>
      </c>
      <c r="AK11" s="24">
        <f t="shared" si="25"/>
        <v>0</v>
      </c>
    </row>
    <row r="12" spans="1:37" x14ac:dyDescent="0.15">
      <c r="A12" s="46"/>
      <c r="B12" s="11" t="s">
        <v>18</v>
      </c>
      <c r="C12" s="21" t="s">
        <v>125</v>
      </c>
      <c r="D12" s="22"/>
      <c r="E12" s="22">
        <v>2</v>
      </c>
      <c r="F12" s="25"/>
      <c r="G12" s="22" t="str">
        <f t="shared" si="13"/>
        <v/>
      </c>
      <c r="H12" s="22" t="str">
        <f t="shared" si="14"/>
        <v/>
      </c>
      <c r="I12" s="22" t="str">
        <f t="shared" si="15"/>
        <v/>
      </c>
      <c r="J12" s="25">
        <v>15</v>
      </c>
      <c r="K12" s="23">
        <v>5</v>
      </c>
      <c r="L12" s="23">
        <v>30</v>
      </c>
      <c r="M12" s="23">
        <v>30</v>
      </c>
      <c r="N12" s="23">
        <v>0</v>
      </c>
      <c r="O12" s="23">
        <v>30</v>
      </c>
      <c r="P12" s="23">
        <v>0</v>
      </c>
      <c r="Q12" s="23">
        <v>0</v>
      </c>
      <c r="R12" s="23">
        <v>5</v>
      </c>
      <c r="S12" s="23">
        <f t="shared" si="1"/>
        <v>100</v>
      </c>
      <c r="T12" s="24">
        <f t="shared" si="16"/>
        <v>1.125</v>
      </c>
      <c r="U12" s="24">
        <f t="shared" si="17"/>
        <v>6.75</v>
      </c>
      <c r="V12" s="24">
        <f t="shared" si="18"/>
        <v>6.75</v>
      </c>
      <c r="W12" s="24">
        <f t="shared" si="19"/>
        <v>0</v>
      </c>
      <c r="X12" s="24">
        <f t="shared" si="20"/>
        <v>6.75</v>
      </c>
      <c r="Y12" s="24">
        <f t="shared" si="21"/>
        <v>0</v>
      </c>
      <c r="Z12" s="24">
        <f t="shared" si="22"/>
        <v>0</v>
      </c>
      <c r="AA12" s="24">
        <f t="shared" si="23"/>
        <v>1.125</v>
      </c>
      <c r="AB12" s="24">
        <f t="shared" si="24"/>
        <v>2250</v>
      </c>
      <c r="AC12" s="24">
        <f t="shared" si="4"/>
        <v>0</v>
      </c>
      <c r="AD12" s="24">
        <f t="shared" si="5"/>
        <v>0</v>
      </c>
      <c r="AE12" s="24">
        <f t="shared" si="6"/>
        <v>0</v>
      </c>
      <c r="AF12" s="24">
        <f t="shared" si="7"/>
        <v>0</v>
      </c>
      <c r="AG12" s="24">
        <f t="shared" si="8"/>
        <v>0</v>
      </c>
      <c r="AH12" s="24">
        <f t="shared" si="9"/>
        <v>0</v>
      </c>
      <c r="AI12" s="24">
        <f t="shared" si="10"/>
        <v>0</v>
      </c>
      <c r="AJ12" s="24">
        <f t="shared" si="11"/>
        <v>0</v>
      </c>
      <c r="AK12" s="24">
        <f t="shared" si="25"/>
        <v>0</v>
      </c>
    </row>
    <row r="13" spans="1:37" x14ac:dyDescent="0.15">
      <c r="A13" s="46"/>
      <c r="B13" s="11" t="s">
        <v>19</v>
      </c>
      <c r="C13" s="21" t="s">
        <v>125</v>
      </c>
      <c r="D13" s="22"/>
      <c r="E13" s="22"/>
      <c r="F13" s="22">
        <v>2</v>
      </c>
      <c r="G13" s="22" t="str">
        <f t="shared" si="13"/>
        <v/>
      </c>
      <c r="H13" s="22" t="str">
        <f t="shared" si="14"/>
        <v/>
      </c>
      <c r="I13" s="22" t="str">
        <f t="shared" si="15"/>
        <v/>
      </c>
      <c r="J13" s="22">
        <v>15</v>
      </c>
      <c r="K13" s="23">
        <v>10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85</v>
      </c>
      <c r="R13" s="23">
        <v>5</v>
      </c>
      <c r="S13" s="23">
        <f t="shared" si="1"/>
        <v>100</v>
      </c>
      <c r="T13" s="24">
        <f t="shared" si="16"/>
        <v>2.25</v>
      </c>
      <c r="U13" s="24">
        <f t="shared" si="17"/>
        <v>0</v>
      </c>
      <c r="V13" s="24">
        <f t="shared" si="18"/>
        <v>0</v>
      </c>
      <c r="W13" s="24">
        <f t="shared" si="19"/>
        <v>0</v>
      </c>
      <c r="X13" s="24">
        <f t="shared" si="20"/>
        <v>0</v>
      </c>
      <c r="Y13" s="24">
        <f t="shared" si="21"/>
        <v>0</v>
      </c>
      <c r="Z13" s="24">
        <f t="shared" si="22"/>
        <v>19.125</v>
      </c>
      <c r="AA13" s="24">
        <f t="shared" si="23"/>
        <v>1.125</v>
      </c>
      <c r="AB13" s="24">
        <f t="shared" si="24"/>
        <v>2250</v>
      </c>
      <c r="AC13" s="24">
        <f t="shared" si="4"/>
        <v>0</v>
      </c>
      <c r="AD13" s="24">
        <f t="shared" si="5"/>
        <v>0</v>
      </c>
      <c r="AE13" s="24">
        <f t="shared" si="6"/>
        <v>0</v>
      </c>
      <c r="AF13" s="24">
        <f t="shared" si="7"/>
        <v>0</v>
      </c>
      <c r="AG13" s="24">
        <f t="shared" si="8"/>
        <v>0</v>
      </c>
      <c r="AH13" s="24">
        <f t="shared" si="9"/>
        <v>0</v>
      </c>
      <c r="AI13" s="24">
        <f t="shared" si="10"/>
        <v>0</v>
      </c>
      <c r="AJ13" s="24">
        <f t="shared" si="11"/>
        <v>0</v>
      </c>
      <c r="AK13" s="24">
        <f t="shared" si="25"/>
        <v>0</v>
      </c>
    </row>
    <row r="14" spans="1:37" x14ac:dyDescent="0.15">
      <c r="A14" s="46"/>
      <c r="B14" s="11" t="s">
        <v>105</v>
      </c>
      <c r="C14" s="21" t="s">
        <v>125</v>
      </c>
      <c r="D14" s="22"/>
      <c r="E14" s="22">
        <v>1</v>
      </c>
      <c r="F14" s="22"/>
      <c r="G14" s="22" t="str">
        <f t="shared" si="13"/>
        <v/>
      </c>
      <c r="H14" s="22" t="str">
        <f t="shared" si="14"/>
        <v/>
      </c>
      <c r="I14" s="22" t="str">
        <f t="shared" si="15"/>
        <v/>
      </c>
      <c r="J14" s="22">
        <v>15</v>
      </c>
      <c r="K14" s="23">
        <v>0</v>
      </c>
      <c r="L14" s="23">
        <v>75</v>
      </c>
      <c r="M14" s="23">
        <v>25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f>SUM(K14:R14)</f>
        <v>100</v>
      </c>
      <c r="T14" s="24">
        <f t="shared" si="16"/>
        <v>0</v>
      </c>
      <c r="U14" s="24">
        <f t="shared" si="17"/>
        <v>16.875</v>
      </c>
      <c r="V14" s="24">
        <f t="shared" si="18"/>
        <v>5.625</v>
      </c>
      <c r="W14" s="24">
        <f t="shared" si="19"/>
        <v>0</v>
      </c>
      <c r="X14" s="24">
        <f t="shared" si="20"/>
        <v>0</v>
      </c>
      <c r="Y14" s="24">
        <f t="shared" si="21"/>
        <v>0</v>
      </c>
      <c r="Z14" s="24">
        <f t="shared" si="22"/>
        <v>0</v>
      </c>
      <c r="AA14" s="24">
        <f t="shared" si="23"/>
        <v>0</v>
      </c>
      <c r="AB14" s="24">
        <f t="shared" si="24"/>
        <v>2250</v>
      </c>
      <c r="AC14" s="24">
        <f t="shared" si="4"/>
        <v>0</v>
      </c>
      <c r="AD14" s="24">
        <f t="shared" si="5"/>
        <v>0</v>
      </c>
      <c r="AE14" s="24">
        <f t="shared" si="6"/>
        <v>0</v>
      </c>
      <c r="AF14" s="24">
        <f t="shared" si="7"/>
        <v>0</v>
      </c>
      <c r="AG14" s="24">
        <f t="shared" si="8"/>
        <v>0</v>
      </c>
      <c r="AH14" s="24">
        <f t="shared" si="9"/>
        <v>0</v>
      </c>
      <c r="AI14" s="24">
        <f t="shared" si="10"/>
        <v>0</v>
      </c>
      <c r="AJ14" s="24">
        <f t="shared" si="11"/>
        <v>0</v>
      </c>
      <c r="AK14" s="24">
        <f t="shared" ref="AK14:AK66" si="26">SUM(AC14:AJ14)</f>
        <v>0</v>
      </c>
    </row>
    <row r="15" spans="1:37" x14ac:dyDescent="0.15">
      <c r="A15" s="46"/>
      <c r="B15" s="11" t="s">
        <v>136</v>
      </c>
      <c r="C15" s="21" t="s">
        <v>125</v>
      </c>
      <c r="D15" s="22"/>
      <c r="E15" s="22"/>
      <c r="F15" s="22">
        <v>2</v>
      </c>
      <c r="G15" s="22" t="str">
        <f t="shared" si="13"/>
        <v/>
      </c>
      <c r="H15" s="22" t="str">
        <f t="shared" si="14"/>
        <v/>
      </c>
      <c r="I15" s="22" t="str">
        <f t="shared" si="15"/>
        <v/>
      </c>
      <c r="J15" s="22">
        <v>15</v>
      </c>
      <c r="K15" s="23">
        <v>30</v>
      </c>
      <c r="L15" s="23">
        <v>10</v>
      </c>
      <c r="M15" s="23">
        <v>30</v>
      </c>
      <c r="N15" s="23">
        <v>0</v>
      </c>
      <c r="O15" s="23">
        <v>10</v>
      </c>
      <c r="P15" s="23">
        <v>10</v>
      </c>
      <c r="Q15" s="23">
        <v>0</v>
      </c>
      <c r="R15" s="23">
        <v>10</v>
      </c>
      <c r="S15" s="23">
        <f>SUM(K15:R15)</f>
        <v>100</v>
      </c>
      <c r="T15" s="24">
        <f t="shared" si="16"/>
        <v>6.75</v>
      </c>
      <c r="U15" s="24">
        <f t="shared" si="17"/>
        <v>2.25</v>
      </c>
      <c r="V15" s="24">
        <f t="shared" si="18"/>
        <v>6.75</v>
      </c>
      <c r="W15" s="24">
        <f t="shared" si="19"/>
        <v>0</v>
      </c>
      <c r="X15" s="24">
        <f t="shared" si="20"/>
        <v>2.25</v>
      </c>
      <c r="Y15" s="24">
        <f t="shared" si="21"/>
        <v>2.25</v>
      </c>
      <c r="Z15" s="24">
        <f t="shared" si="22"/>
        <v>0</v>
      </c>
      <c r="AA15" s="24">
        <f t="shared" si="23"/>
        <v>2.25</v>
      </c>
      <c r="AB15" s="24">
        <f t="shared" si="24"/>
        <v>2250</v>
      </c>
      <c r="AC15" s="24">
        <f t="shared" si="4"/>
        <v>0</v>
      </c>
      <c r="AD15" s="24">
        <f t="shared" si="5"/>
        <v>0</v>
      </c>
      <c r="AE15" s="24">
        <f t="shared" si="6"/>
        <v>0</v>
      </c>
      <c r="AF15" s="24">
        <f t="shared" si="7"/>
        <v>0</v>
      </c>
      <c r="AG15" s="24">
        <f t="shared" si="8"/>
        <v>0</v>
      </c>
      <c r="AH15" s="24">
        <f t="shared" si="9"/>
        <v>0</v>
      </c>
      <c r="AI15" s="24">
        <f t="shared" si="10"/>
        <v>0</v>
      </c>
      <c r="AJ15" s="24">
        <f t="shared" si="11"/>
        <v>0</v>
      </c>
      <c r="AK15" s="24">
        <f t="shared" si="26"/>
        <v>0</v>
      </c>
    </row>
    <row r="16" spans="1:37" x14ac:dyDescent="0.15">
      <c r="A16" s="52" t="s">
        <v>115</v>
      </c>
      <c r="B16" s="12" t="s">
        <v>20</v>
      </c>
      <c r="C16" s="21" t="s">
        <v>125</v>
      </c>
      <c r="D16" s="26">
        <v>2</v>
      </c>
      <c r="E16" s="26"/>
      <c r="F16" s="26"/>
      <c r="G16" s="26" t="str">
        <f t="shared" si="13"/>
        <v/>
      </c>
      <c r="H16" s="26" t="str">
        <f t="shared" si="14"/>
        <v/>
      </c>
      <c r="I16" s="26" t="str">
        <f t="shared" si="15"/>
        <v/>
      </c>
      <c r="J16" s="26">
        <v>15</v>
      </c>
      <c r="K16" s="27">
        <v>0</v>
      </c>
      <c r="L16" s="27">
        <v>100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f t="shared" ref="S16:S22" si="27">SUM(K16:R16)</f>
        <v>100</v>
      </c>
      <c r="T16" s="28">
        <f t="shared" si="16"/>
        <v>0</v>
      </c>
      <c r="U16" s="28">
        <f t="shared" si="17"/>
        <v>22.5</v>
      </c>
      <c r="V16" s="28">
        <f t="shared" si="18"/>
        <v>0</v>
      </c>
      <c r="W16" s="28">
        <f t="shared" si="19"/>
        <v>0</v>
      </c>
      <c r="X16" s="28">
        <f t="shared" si="20"/>
        <v>0</v>
      </c>
      <c r="Y16" s="28">
        <f t="shared" si="21"/>
        <v>0</v>
      </c>
      <c r="Z16" s="28">
        <f t="shared" si="22"/>
        <v>0</v>
      </c>
      <c r="AA16" s="28">
        <f t="shared" si="23"/>
        <v>0</v>
      </c>
      <c r="AB16" s="28">
        <f t="shared" si="24"/>
        <v>2250</v>
      </c>
      <c r="AC16" s="28">
        <f t="shared" si="4"/>
        <v>0</v>
      </c>
      <c r="AD16" s="28">
        <f t="shared" si="5"/>
        <v>0</v>
      </c>
      <c r="AE16" s="28">
        <f t="shared" si="6"/>
        <v>0</v>
      </c>
      <c r="AF16" s="28">
        <f t="shared" si="7"/>
        <v>0</v>
      </c>
      <c r="AG16" s="28">
        <f t="shared" si="8"/>
        <v>0</v>
      </c>
      <c r="AH16" s="28">
        <f t="shared" si="9"/>
        <v>0</v>
      </c>
      <c r="AI16" s="28">
        <f t="shared" si="10"/>
        <v>0</v>
      </c>
      <c r="AJ16" s="28">
        <f t="shared" si="11"/>
        <v>0</v>
      </c>
      <c r="AK16" s="28">
        <f t="shared" si="26"/>
        <v>0</v>
      </c>
    </row>
    <row r="17" spans="1:37" x14ac:dyDescent="0.15">
      <c r="A17" s="52"/>
      <c r="B17" s="12" t="s">
        <v>21</v>
      </c>
      <c r="C17" s="21" t="s">
        <v>125</v>
      </c>
      <c r="D17" s="26">
        <v>2</v>
      </c>
      <c r="E17" s="26"/>
      <c r="F17" s="26"/>
      <c r="G17" s="26" t="str">
        <f t="shared" si="13"/>
        <v/>
      </c>
      <c r="H17" s="26" t="str">
        <f t="shared" si="14"/>
        <v/>
      </c>
      <c r="I17" s="26" t="str">
        <f t="shared" si="15"/>
        <v/>
      </c>
      <c r="J17" s="26">
        <v>15</v>
      </c>
      <c r="K17" s="27">
        <v>0</v>
      </c>
      <c r="L17" s="27">
        <v>100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f t="shared" si="27"/>
        <v>100</v>
      </c>
      <c r="T17" s="28">
        <f t="shared" si="16"/>
        <v>0</v>
      </c>
      <c r="U17" s="28">
        <f t="shared" si="17"/>
        <v>22.5</v>
      </c>
      <c r="V17" s="28">
        <f t="shared" si="18"/>
        <v>0</v>
      </c>
      <c r="W17" s="28">
        <f t="shared" si="19"/>
        <v>0</v>
      </c>
      <c r="X17" s="28">
        <f t="shared" si="20"/>
        <v>0</v>
      </c>
      <c r="Y17" s="28">
        <f t="shared" si="21"/>
        <v>0</v>
      </c>
      <c r="Z17" s="28">
        <f t="shared" si="22"/>
        <v>0</v>
      </c>
      <c r="AA17" s="28">
        <f t="shared" si="23"/>
        <v>0</v>
      </c>
      <c r="AB17" s="28">
        <f t="shared" si="24"/>
        <v>2250</v>
      </c>
      <c r="AC17" s="28">
        <f t="shared" si="4"/>
        <v>0</v>
      </c>
      <c r="AD17" s="28">
        <f t="shared" si="5"/>
        <v>0</v>
      </c>
      <c r="AE17" s="28">
        <f t="shared" si="6"/>
        <v>0</v>
      </c>
      <c r="AF17" s="28">
        <f t="shared" si="7"/>
        <v>0</v>
      </c>
      <c r="AG17" s="28">
        <f t="shared" si="8"/>
        <v>0</v>
      </c>
      <c r="AH17" s="28">
        <f t="shared" si="9"/>
        <v>0</v>
      </c>
      <c r="AI17" s="28">
        <f t="shared" si="10"/>
        <v>0</v>
      </c>
      <c r="AJ17" s="28">
        <f t="shared" si="11"/>
        <v>0</v>
      </c>
      <c r="AK17" s="28">
        <f t="shared" si="26"/>
        <v>0</v>
      </c>
    </row>
    <row r="18" spans="1:37" x14ac:dyDescent="0.15">
      <c r="A18" s="52"/>
      <c r="B18" s="12" t="s">
        <v>22</v>
      </c>
      <c r="C18" s="21" t="s">
        <v>125</v>
      </c>
      <c r="D18" s="26">
        <v>2</v>
      </c>
      <c r="E18" s="26"/>
      <c r="F18" s="26"/>
      <c r="G18" s="26" t="str">
        <f t="shared" si="13"/>
        <v/>
      </c>
      <c r="H18" s="26" t="str">
        <f t="shared" si="14"/>
        <v/>
      </c>
      <c r="I18" s="26" t="str">
        <f t="shared" si="15"/>
        <v/>
      </c>
      <c r="J18" s="26">
        <v>15</v>
      </c>
      <c r="K18" s="27">
        <v>5</v>
      </c>
      <c r="L18" s="27">
        <v>40</v>
      </c>
      <c r="M18" s="27">
        <v>30</v>
      </c>
      <c r="N18" s="27">
        <v>5</v>
      </c>
      <c r="O18" s="27">
        <v>5</v>
      </c>
      <c r="P18" s="27">
        <v>5</v>
      </c>
      <c r="Q18" s="27">
        <v>5</v>
      </c>
      <c r="R18" s="27">
        <v>5</v>
      </c>
      <c r="S18" s="27">
        <f t="shared" si="27"/>
        <v>100</v>
      </c>
      <c r="T18" s="28">
        <f t="shared" si="16"/>
        <v>1.125</v>
      </c>
      <c r="U18" s="28">
        <f t="shared" si="17"/>
        <v>9</v>
      </c>
      <c r="V18" s="28">
        <f t="shared" si="18"/>
        <v>6.75</v>
      </c>
      <c r="W18" s="28">
        <f t="shared" si="19"/>
        <v>1.125</v>
      </c>
      <c r="X18" s="28">
        <f t="shared" si="20"/>
        <v>1.125</v>
      </c>
      <c r="Y18" s="28">
        <f t="shared" si="21"/>
        <v>1.125</v>
      </c>
      <c r="Z18" s="28">
        <f t="shared" si="22"/>
        <v>1.125</v>
      </c>
      <c r="AA18" s="28">
        <f t="shared" si="23"/>
        <v>1.125</v>
      </c>
      <c r="AB18" s="28">
        <f t="shared" si="24"/>
        <v>2250</v>
      </c>
      <c r="AC18" s="28">
        <f t="shared" si="4"/>
        <v>0</v>
      </c>
      <c r="AD18" s="28">
        <f t="shared" si="5"/>
        <v>0</v>
      </c>
      <c r="AE18" s="28">
        <f t="shared" si="6"/>
        <v>0</v>
      </c>
      <c r="AF18" s="28">
        <f t="shared" si="7"/>
        <v>0</v>
      </c>
      <c r="AG18" s="28">
        <f t="shared" si="8"/>
        <v>0</v>
      </c>
      <c r="AH18" s="28">
        <f t="shared" si="9"/>
        <v>0</v>
      </c>
      <c r="AI18" s="28">
        <f t="shared" si="10"/>
        <v>0</v>
      </c>
      <c r="AJ18" s="28">
        <f t="shared" si="11"/>
        <v>0</v>
      </c>
      <c r="AK18" s="28">
        <f t="shared" si="26"/>
        <v>0</v>
      </c>
    </row>
    <row r="19" spans="1:37" x14ac:dyDescent="0.15">
      <c r="A19" s="52"/>
      <c r="B19" s="12" t="s">
        <v>23</v>
      </c>
      <c r="C19" s="21" t="s">
        <v>125</v>
      </c>
      <c r="D19" s="26"/>
      <c r="E19" s="26">
        <v>2</v>
      </c>
      <c r="F19" s="29"/>
      <c r="G19" s="26" t="str">
        <f t="shared" si="13"/>
        <v/>
      </c>
      <c r="H19" s="26" t="str">
        <f t="shared" si="14"/>
        <v/>
      </c>
      <c r="I19" s="26" t="str">
        <f t="shared" si="15"/>
        <v/>
      </c>
      <c r="J19" s="29">
        <v>15</v>
      </c>
      <c r="K19" s="27">
        <v>0</v>
      </c>
      <c r="L19" s="27">
        <v>35</v>
      </c>
      <c r="M19" s="27">
        <v>35</v>
      </c>
      <c r="N19" s="27">
        <v>15</v>
      </c>
      <c r="O19" s="27">
        <v>15</v>
      </c>
      <c r="P19" s="27">
        <v>0</v>
      </c>
      <c r="Q19" s="27">
        <v>0</v>
      </c>
      <c r="R19" s="27">
        <v>0</v>
      </c>
      <c r="S19" s="27">
        <f t="shared" si="27"/>
        <v>100</v>
      </c>
      <c r="T19" s="28">
        <f t="shared" si="16"/>
        <v>0</v>
      </c>
      <c r="U19" s="28">
        <f t="shared" si="17"/>
        <v>7.875</v>
      </c>
      <c r="V19" s="28">
        <f t="shared" si="18"/>
        <v>7.875</v>
      </c>
      <c r="W19" s="28">
        <f t="shared" si="19"/>
        <v>3.375</v>
      </c>
      <c r="X19" s="28">
        <f t="shared" si="20"/>
        <v>3.375</v>
      </c>
      <c r="Y19" s="28">
        <f t="shared" si="21"/>
        <v>0</v>
      </c>
      <c r="Z19" s="28">
        <f t="shared" si="22"/>
        <v>0</v>
      </c>
      <c r="AA19" s="28">
        <f t="shared" si="23"/>
        <v>0</v>
      </c>
      <c r="AB19" s="28">
        <f t="shared" si="24"/>
        <v>2250</v>
      </c>
      <c r="AC19" s="28">
        <f t="shared" si="4"/>
        <v>0</v>
      </c>
      <c r="AD19" s="28">
        <f t="shared" si="5"/>
        <v>0</v>
      </c>
      <c r="AE19" s="28">
        <f t="shared" si="6"/>
        <v>0</v>
      </c>
      <c r="AF19" s="28">
        <f t="shared" si="7"/>
        <v>0</v>
      </c>
      <c r="AG19" s="28">
        <f t="shared" si="8"/>
        <v>0</v>
      </c>
      <c r="AH19" s="28">
        <f t="shared" si="9"/>
        <v>0</v>
      </c>
      <c r="AI19" s="28">
        <f t="shared" si="10"/>
        <v>0</v>
      </c>
      <c r="AJ19" s="28">
        <f t="shared" si="11"/>
        <v>0</v>
      </c>
      <c r="AK19" s="28">
        <f t="shared" si="26"/>
        <v>0</v>
      </c>
    </row>
    <row r="20" spans="1:37" x14ac:dyDescent="0.15">
      <c r="A20" s="52"/>
      <c r="B20" s="13" t="s">
        <v>24</v>
      </c>
      <c r="C20" s="21" t="s">
        <v>125</v>
      </c>
      <c r="D20" s="26"/>
      <c r="E20" s="26">
        <v>2</v>
      </c>
      <c r="F20" s="29"/>
      <c r="G20" s="26" t="str">
        <f t="shared" si="13"/>
        <v/>
      </c>
      <c r="H20" s="26" t="str">
        <f t="shared" si="14"/>
        <v/>
      </c>
      <c r="I20" s="26" t="str">
        <f t="shared" si="15"/>
        <v/>
      </c>
      <c r="J20" s="29">
        <v>15</v>
      </c>
      <c r="K20" s="27">
        <v>5</v>
      </c>
      <c r="L20" s="27">
        <v>75</v>
      </c>
      <c r="M20" s="27">
        <v>0</v>
      </c>
      <c r="N20" s="27">
        <v>0</v>
      </c>
      <c r="O20" s="27">
        <v>15</v>
      </c>
      <c r="P20" s="27">
        <v>0</v>
      </c>
      <c r="Q20" s="27">
        <v>0</v>
      </c>
      <c r="R20" s="27">
        <v>5</v>
      </c>
      <c r="S20" s="27">
        <f t="shared" si="27"/>
        <v>100</v>
      </c>
      <c r="T20" s="28">
        <f t="shared" si="16"/>
        <v>1.125</v>
      </c>
      <c r="U20" s="28">
        <f t="shared" si="17"/>
        <v>16.875</v>
      </c>
      <c r="V20" s="28">
        <f t="shared" si="18"/>
        <v>0</v>
      </c>
      <c r="W20" s="28">
        <f t="shared" si="19"/>
        <v>0</v>
      </c>
      <c r="X20" s="28">
        <f t="shared" si="20"/>
        <v>3.375</v>
      </c>
      <c r="Y20" s="28">
        <f t="shared" si="21"/>
        <v>0</v>
      </c>
      <c r="Z20" s="28">
        <f t="shared" si="22"/>
        <v>0</v>
      </c>
      <c r="AA20" s="28">
        <f t="shared" si="23"/>
        <v>1.125</v>
      </c>
      <c r="AB20" s="28">
        <f t="shared" si="24"/>
        <v>2250</v>
      </c>
      <c r="AC20" s="28">
        <f t="shared" si="4"/>
        <v>0</v>
      </c>
      <c r="AD20" s="28">
        <f t="shared" si="5"/>
        <v>0</v>
      </c>
      <c r="AE20" s="28">
        <f t="shared" si="6"/>
        <v>0</v>
      </c>
      <c r="AF20" s="28">
        <f t="shared" si="7"/>
        <v>0</v>
      </c>
      <c r="AG20" s="28">
        <f t="shared" si="8"/>
        <v>0</v>
      </c>
      <c r="AH20" s="28">
        <f t="shared" si="9"/>
        <v>0</v>
      </c>
      <c r="AI20" s="28">
        <f t="shared" si="10"/>
        <v>0</v>
      </c>
      <c r="AJ20" s="28">
        <f t="shared" si="11"/>
        <v>0</v>
      </c>
      <c r="AK20" s="28">
        <f t="shared" si="26"/>
        <v>0</v>
      </c>
    </row>
    <row r="21" spans="1:37" x14ac:dyDescent="0.15">
      <c r="A21" s="52"/>
      <c r="B21" s="13" t="s">
        <v>25</v>
      </c>
      <c r="C21" s="21" t="s">
        <v>125</v>
      </c>
      <c r="D21" s="26"/>
      <c r="E21" s="26">
        <v>1</v>
      </c>
      <c r="F21" s="29"/>
      <c r="G21" s="26" t="str">
        <f t="shared" si="13"/>
        <v/>
      </c>
      <c r="H21" s="26" t="str">
        <f t="shared" si="14"/>
        <v/>
      </c>
      <c r="I21" s="26" t="str">
        <f t="shared" si="15"/>
        <v/>
      </c>
      <c r="J21" s="29">
        <v>15</v>
      </c>
      <c r="K21" s="27">
        <v>10</v>
      </c>
      <c r="L21" s="27">
        <v>60</v>
      </c>
      <c r="M21" s="27">
        <v>5</v>
      </c>
      <c r="N21" s="27">
        <v>0</v>
      </c>
      <c r="O21" s="27">
        <v>15</v>
      </c>
      <c r="P21" s="27">
        <v>5</v>
      </c>
      <c r="Q21" s="27">
        <v>0</v>
      </c>
      <c r="R21" s="27">
        <v>5</v>
      </c>
      <c r="S21" s="27">
        <f t="shared" si="27"/>
        <v>100</v>
      </c>
      <c r="T21" s="28">
        <f t="shared" si="16"/>
        <v>2.25</v>
      </c>
      <c r="U21" s="28">
        <f t="shared" si="17"/>
        <v>13.5</v>
      </c>
      <c r="V21" s="28">
        <f t="shared" si="18"/>
        <v>1.125</v>
      </c>
      <c r="W21" s="28">
        <f t="shared" si="19"/>
        <v>0</v>
      </c>
      <c r="X21" s="28">
        <f t="shared" si="20"/>
        <v>3.375</v>
      </c>
      <c r="Y21" s="28">
        <f t="shared" si="21"/>
        <v>1.125</v>
      </c>
      <c r="Z21" s="28">
        <f t="shared" si="22"/>
        <v>0</v>
      </c>
      <c r="AA21" s="28">
        <f t="shared" si="23"/>
        <v>1.125</v>
      </c>
      <c r="AB21" s="28">
        <f t="shared" si="24"/>
        <v>2250</v>
      </c>
      <c r="AC21" s="28">
        <f t="shared" si="4"/>
        <v>0</v>
      </c>
      <c r="AD21" s="28">
        <f t="shared" si="5"/>
        <v>0</v>
      </c>
      <c r="AE21" s="28">
        <f t="shared" si="6"/>
        <v>0</v>
      </c>
      <c r="AF21" s="28">
        <f t="shared" si="7"/>
        <v>0</v>
      </c>
      <c r="AG21" s="28">
        <f t="shared" si="8"/>
        <v>0</v>
      </c>
      <c r="AH21" s="28">
        <f t="shared" si="9"/>
        <v>0</v>
      </c>
      <c r="AI21" s="28">
        <f t="shared" si="10"/>
        <v>0</v>
      </c>
      <c r="AJ21" s="28">
        <f t="shared" si="11"/>
        <v>0</v>
      </c>
      <c r="AK21" s="28">
        <f t="shared" si="26"/>
        <v>0</v>
      </c>
    </row>
    <row r="22" spans="1:37" x14ac:dyDescent="0.15">
      <c r="A22" s="52"/>
      <c r="B22" s="13" t="s">
        <v>26</v>
      </c>
      <c r="C22" s="21" t="s">
        <v>125</v>
      </c>
      <c r="D22" s="26"/>
      <c r="E22" s="26"/>
      <c r="F22" s="26">
        <v>2</v>
      </c>
      <c r="G22" s="26" t="str">
        <f t="shared" si="13"/>
        <v/>
      </c>
      <c r="H22" s="26" t="str">
        <f t="shared" si="14"/>
        <v/>
      </c>
      <c r="I22" s="26" t="str">
        <f t="shared" si="15"/>
        <v/>
      </c>
      <c r="J22" s="26">
        <v>15</v>
      </c>
      <c r="K22" s="27">
        <v>10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85</v>
      </c>
      <c r="R22" s="27">
        <v>5</v>
      </c>
      <c r="S22" s="27">
        <f t="shared" si="27"/>
        <v>100</v>
      </c>
      <c r="T22" s="28">
        <f t="shared" si="16"/>
        <v>2.25</v>
      </c>
      <c r="U22" s="28">
        <f t="shared" si="17"/>
        <v>0</v>
      </c>
      <c r="V22" s="28">
        <f t="shared" si="18"/>
        <v>0</v>
      </c>
      <c r="W22" s="28">
        <f t="shared" si="19"/>
        <v>0</v>
      </c>
      <c r="X22" s="28">
        <f t="shared" si="20"/>
        <v>0</v>
      </c>
      <c r="Y22" s="28">
        <f t="shared" si="21"/>
        <v>0</v>
      </c>
      <c r="Z22" s="28">
        <f t="shared" si="22"/>
        <v>19.125</v>
      </c>
      <c r="AA22" s="28">
        <f t="shared" si="23"/>
        <v>1.125</v>
      </c>
      <c r="AB22" s="28">
        <f t="shared" si="24"/>
        <v>2250</v>
      </c>
      <c r="AC22" s="28">
        <f t="shared" si="4"/>
        <v>0</v>
      </c>
      <c r="AD22" s="28">
        <f t="shared" si="5"/>
        <v>0</v>
      </c>
      <c r="AE22" s="28">
        <f t="shared" si="6"/>
        <v>0</v>
      </c>
      <c r="AF22" s="28">
        <f t="shared" si="7"/>
        <v>0</v>
      </c>
      <c r="AG22" s="28">
        <f t="shared" si="8"/>
        <v>0</v>
      </c>
      <c r="AH22" s="28">
        <f t="shared" si="9"/>
        <v>0</v>
      </c>
      <c r="AI22" s="28">
        <f t="shared" si="10"/>
        <v>0</v>
      </c>
      <c r="AJ22" s="28">
        <f t="shared" si="11"/>
        <v>0</v>
      </c>
      <c r="AK22" s="28">
        <f t="shared" si="26"/>
        <v>0</v>
      </c>
    </row>
    <row r="23" spans="1:37" x14ac:dyDescent="0.15">
      <c r="A23" s="52"/>
      <c r="B23" s="13" t="s">
        <v>106</v>
      </c>
      <c r="C23" s="21" t="s">
        <v>125</v>
      </c>
      <c r="D23" s="26"/>
      <c r="E23" s="26">
        <v>1</v>
      </c>
      <c r="F23" s="26"/>
      <c r="G23" s="26" t="str">
        <f t="shared" si="13"/>
        <v/>
      </c>
      <c r="H23" s="26" t="str">
        <f t="shared" si="14"/>
        <v/>
      </c>
      <c r="I23" s="26" t="str">
        <f t="shared" si="15"/>
        <v/>
      </c>
      <c r="J23" s="26">
        <v>15</v>
      </c>
      <c r="K23" s="27">
        <v>0</v>
      </c>
      <c r="L23" s="27">
        <v>40</v>
      </c>
      <c r="M23" s="27">
        <v>0</v>
      </c>
      <c r="N23" s="27">
        <v>0</v>
      </c>
      <c r="O23" s="27">
        <v>60</v>
      </c>
      <c r="P23" s="27">
        <v>0</v>
      </c>
      <c r="Q23" s="27">
        <v>0</v>
      </c>
      <c r="R23" s="27">
        <v>0</v>
      </c>
      <c r="S23" s="27">
        <f>SUM(K23:R23)</f>
        <v>100</v>
      </c>
      <c r="T23" s="28">
        <f t="shared" si="16"/>
        <v>0</v>
      </c>
      <c r="U23" s="28">
        <f t="shared" si="17"/>
        <v>9</v>
      </c>
      <c r="V23" s="28">
        <f t="shared" si="18"/>
        <v>0</v>
      </c>
      <c r="W23" s="28">
        <f t="shared" si="19"/>
        <v>0</v>
      </c>
      <c r="X23" s="28">
        <f t="shared" si="20"/>
        <v>13.5</v>
      </c>
      <c r="Y23" s="28">
        <f t="shared" si="21"/>
        <v>0</v>
      </c>
      <c r="Z23" s="28">
        <f t="shared" si="22"/>
        <v>0</v>
      </c>
      <c r="AA23" s="28">
        <f t="shared" si="23"/>
        <v>0</v>
      </c>
      <c r="AB23" s="28">
        <f t="shared" si="24"/>
        <v>2250</v>
      </c>
      <c r="AC23" s="28">
        <f t="shared" si="4"/>
        <v>0</v>
      </c>
      <c r="AD23" s="28">
        <f t="shared" si="5"/>
        <v>0</v>
      </c>
      <c r="AE23" s="28">
        <f t="shared" si="6"/>
        <v>0</v>
      </c>
      <c r="AF23" s="28">
        <f t="shared" si="7"/>
        <v>0</v>
      </c>
      <c r="AG23" s="28">
        <f t="shared" si="8"/>
        <v>0</v>
      </c>
      <c r="AH23" s="28">
        <f t="shared" si="9"/>
        <v>0</v>
      </c>
      <c r="AI23" s="28">
        <f t="shared" si="10"/>
        <v>0</v>
      </c>
      <c r="AJ23" s="28">
        <f t="shared" si="11"/>
        <v>0</v>
      </c>
      <c r="AK23" s="28">
        <f t="shared" si="26"/>
        <v>0</v>
      </c>
    </row>
    <row r="24" spans="1:37" x14ac:dyDescent="0.15">
      <c r="A24" s="52"/>
      <c r="B24" s="12" t="s">
        <v>27</v>
      </c>
      <c r="C24" s="21" t="s">
        <v>125</v>
      </c>
      <c r="D24" s="29"/>
      <c r="E24" s="29">
        <v>1</v>
      </c>
      <c r="F24" s="29"/>
      <c r="G24" s="26" t="str">
        <f t="shared" si="13"/>
        <v/>
      </c>
      <c r="H24" s="26" t="str">
        <f t="shared" si="14"/>
        <v/>
      </c>
      <c r="I24" s="26" t="str">
        <f t="shared" si="15"/>
        <v/>
      </c>
      <c r="J24" s="29">
        <v>15</v>
      </c>
      <c r="K24" s="27">
        <v>5</v>
      </c>
      <c r="L24" s="27">
        <v>30</v>
      </c>
      <c r="M24" s="27">
        <v>60</v>
      </c>
      <c r="N24" s="27">
        <v>0</v>
      </c>
      <c r="O24" s="27">
        <v>5</v>
      </c>
      <c r="P24" s="27">
        <v>0</v>
      </c>
      <c r="Q24" s="27">
        <v>0</v>
      </c>
      <c r="R24" s="27">
        <v>0</v>
      </c>
      <c r="S24" s="27">
        <f>SUM(K24:R24)</f>
        <v>100</v>
      </c>
      <c r="T24" s="28">
        <f t="shared" si="16"/>
        <v>1.125</v>
      </c>
      <c r="U24" s="28">
        <f t="shared" si="17"/>
        <v>6.75</v>
      </c>
      <c r="V24" s="28">
        <f t="shared" si="18"/>
        <v>13.5</v>
      </c>
      <c r="W24" s="28">
        <f t="shared" si="19"/>
        <v>0</v>
      </c>
      <c r="X24" s="28">
        <f t="shared" si="20"/>
        <v>1.125</v>
      </c>
      <c r="Y24" s="28">
        <f t="shared" si="21"/>
        <v>0</v>
      </c>
      <c r="Z24" s="28">
        <f t="shared" si="22"/>
        <v>0</v>
      </c>
      <c r="AA24" s="28">
        <f t="shared" si="23"/>
        <v>0</v>
      </c>
      <c r="AB24" s="28">
        <f t="shared" si="24"/>
        <v>2250</v>
      </c>
      <c r="AC24" s="28">
        <f t="shared" si="4"/>
        <v>0</v>
      </c>
      <c r="AD24" s="28">
        <f t="shared" si="5"/>
        <v>0</v>
      </c>
      <c r="AE24" s="28">
        <f t="shared" si="6"/>
        <v>0</v>
      </c>
      <c r="AF24" s="28">
        <f t="shared" si="7"/>
        <v>0</v>
      </c>
      <c r="AG24" s="28">
        <f t="shared" si="8"/>
        <v>0</v>
      </c>
      <c r="AH24" s="28">
        <f t="shared" si="9"/>
        <v>0</v>
      </c>
      <c r="AI24" s="28">
        <f t="shared" si="10"/>
        <v>0</v>
      </c>
      <c r="AJ24" s="28">
        <f t="shared" si="11"/>
        <v>0</v>
      </c>
      <c r="AK24" s="28">
        <f t="shared" si="26"/>
        <v>0</v>
      </c>
    </row>
    <row r="25" spans="1:37" x14ac:dyDescent="0.15">
      <c r="A25" s="52"/>
      <c r="B25" s="12" t="s">
        <v>133</v>
      </c>
      <c r="C25" s="21" t="s">
        <v>125</v>
      </c>
      <c r="D25" s="26"/>
      <c r="E25" s="26">
        <v>2</v>
      </c>
      <c r="F25" s="26" t="s">
        <v>132</v>
      </c>
      <c r="G25" s="26" t="str">
        <f t="shared" si="13"/>
        <v/>
      </c>
      <c r="H25" s="26" t="str">
        <f t="shared" si="14"/>
        <v/>
      </c>
      <c r="I25" s="26" t="str">
        <f t="shared" si="15"/>
        <v/>
      </c>
      <c r="J25" s="26">
        <v>15</v>
      </c>
      <c r="K25" s="27">
        <v>5</v>
      </c>
      <c r="L25" s="27">
        <v>70</v>
      </c>
      <c r="M25" s="27">
        <v>5</v>
      </c>
      <c r="N25" s="27">
        <v>0</v>
      </c>
      <c r="O25" s="27">
        <v>15</v>
      </c>
      <c r="P25" s="27">
        <v>0</v>
      </c>
      <c r="Q25" s="27">
        <v>0</v>
      </c>
      <c r="R25" s="27">
        <v>5</v>
      </c>
      <c r="S25" s="27">
        <f>SUM(K25:R25)</f>
        <v>100</v>
      </c>
      <c r="T25" s="28">
        <f t="shared" si="16"/>
        <v>1.125</v>
      </c>
      <c r="U25" s="28">
        <f t="shared" si="17"/>
        <v>15.75</v>
      </c>
      <c r="V25" s="28">
        <f t="shared" si="18"/>
        <v>1.125</v>
      </c>
      <c r="W25" s="28">
        <f t="shared" si="19"/>
        <v>0</v>
      </c>
      <c r="X25" s="28">
        <f t="shared" si="20"/>
        <v>3.375</v>
      </c>
      <c r="Y25" s="28">
        <f t="shared" si="21"/>
        <v>0</v>
      </c>
      <c r="Z25" s="28">
        <f t="shared" si="22"/>
        <v>0</v>
      </c>
      <c r="AA25" s="28">
        <f t="shared" si="23"/>
        <v>1.125</v>
      </c>
      <c r="AB25" s="28">
        <f t="shared" si="24"/>
        <v>2250</v>
      </c>
      <c r="AC25" s="28">
        <f t="shared" si="4"/>
        <v>0</v>
      </c>
      <c r="AD25" s="28">
        <f t="shared" si="5"/>
        <v>0</v>
      </c>
      <c r="AE25" s="28">
        <f t="shared" si="6"/>
        <v>0</v>
      </c>
      <c r="AF25" s="28">
        <f t="shared" si="7"/>
        <v>0</v>
      </c>
      <c r="AG25" s="28">
        <f t="shared" si="8"/>
        <v>0</v>
      </c>
      <c r="AH25" s="28">
        <f t="shared" si="9"/>
        <v>0</v>
      </c>
      <c r="AI25" s="28">
        <f t="shared" si="10"/>
        <v>0</v>
      </c>
      <c r="AJ25" s="28">
        <f t="shared" si="11"/>
        <v>0</v>
      </c>
      <c r="AK25" s="28">
        <f t="shared" si="26"/>
        <v>0</v>
      </c>
    </row>
    <row r="26" spans="1:37" x14ac:dyDescent="0.15">
      <c r="A26" s="46" t="s">
        <v>116</v>
      </c>
      <c r="B26" s="18" t="s">
        <v>28</v>
      </c>
      <c r="C26" s="21" t="s">
        <v>125</v>
      </c>
      <c r="D26" s="25">
        <v>2</v>
      </c>
      <c r="E26" s="25"/>
      <c r="F26" s="25"/>
      <c r="G26" s="25" t="str">
        <f t="shared" si="13"/>
        <v/>
      </c>
      <c r="H26" s="25" t="str">
        <f t="shared" si="14"/>
        <v/>
      </c>
      <c r="I26" s="25" t="str">
        <f t="shared" si="15"/>
        <v/>
      </c>
      <c r="J26" s="25">
        <v>15</v>
      </c>
      <c r="K26" s="30">
        <v>10</v>
      </c>
      <c r="L26" s="30">
        <v>70</v>
      </c>
      <c r="M26" s="30">
        <v>0</v>
      </c>
      <c r="N26" s="30">
        <v>0</v>
      </c>
      <c r="O26" s="30">
        <v>20</v>
      </c>
      <c r="P26" s="30">
        <v>0</v>
      </c>
      <c r="Q26" s="30">
        <v>0</v>
      </c>
      <c r="R26" s="30">
        <v>0</v>
      </c>
      <c r="S26" s="30">
        <f t="shared" ref="S26:S32" si="28">SUM(K26:R26)</f>
        <v>100</v>
      </c>
      <c r="T26" s="24">
        <f t="shared" si="16"/>
        <v>2.25</v>
      </c>
      <c r="U26" s="24">
        <f t="shared" si="17"/>
        <v>15.75</v>
      </c>
      <c r="V26" s="24">
        <f t="shared" si="18"/>
        <v>0</v>
      </c>
      <c r="W26" s="24">
        <f t="shared" si="19"/>
        <v>0</v>
      </c>
      <c r="X26" s="24">
        <f t="shared" si="20"/>
        <v>4.5</v>
      </c>
      <c r="Y26" s="24">
        <f t="shared" si="21"/>
        <v>0</v>
      </c>
      <c r="Z26" s="24">
        <f t="shared" si="22"/>
        <v>0</v>
      </c>
      <c r="AA26" s="24">
        <f t="shared" si="23"/>
        <v>0</v>
      </c>
      <c r="AB26" s="31">
        <f t="shared" si="24"/>
        <v>2250</v>
      </c>
      <c r="AC26" s="31">
        <f t="shared" si="4"/>
        <v>0</v>
      </c>
      <c r="AD26" s="31">
        <f t="shared" si="5"/>
        <v>0</v>
      </c>
      <c r="AE26" s="31">
        <f t="shared" si="6"/>
        <v>0</v>
      </c>
      <c r="AF26" s="31">
        <f t="shared" si="7"/>
        <v>0</v>
      </c>
      <c r="AG26" s="31">
        <f t="shared" si="8"/>
        <v>0</v>
      </c>
      <c r="AH26" s="31">
        <f t="shared" si="9"/>
        <v>0</v>
      </c>
      <c r="AI26" s="31">
        <f t="shared" si="10"/>
        <v>0</v>
      </c>
      <c r="AJ26" s="31">
        <f t="shared" si="11"/>
        <v>0</v>
      </c>
      <c r="AK26" s="31">
        <f t="shared" si="26"/>
        <v>0</v>
      </c>
    </row>
    <row r="27" spans="1:37" x14ac:dyDescent="0.15">
      <c r="A27" s="46"/>
      <c r="B27" s="18" t="s">
        <v>29</v>
      </c>
      <c r="C27" s="21" t="s">
        <v>125</v>
      </c>
      <c r="D27" s="25">
        <v>2</v>
      </c>
      <c r="E27" s="25"/>
      <c r="F27" s="25"/>
      <c r="G27" s="25" t="str">
        <f t="shared" si="13"/>
        <v/>
      </c>
      <c r="H27" s="25" t="str">
        <f t="shared" si="14"/>
        <v/>
      </c>
      <c r="I27" s="25" t="str">
        <f t="shared" si="15"/>
        <v/>
      </c>
      <c r="J27" s="25">
        <v>15</v>
      </c>
      <c r="K27" s="30">
        <v>0</v>
      </c>
      <c r="L27" s="30">
        <v>80</v>
      </c>
      <c r="M27" s="30">
        <v>20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f t="shared" si="28"/>
        <v>100</v>
      </c>
      <c r="T27" s="24">
        <f t="shared" si="16"/>
        <v>0</v>
      </c>
      <c r="U27" s="24">
        <f t="shared" si="17"/>
        <v>18</v>
      </c>
      <c r="V27" s="24">
        <f t="shared" si="18"/>
        <v>4.5</v>
      </c>
      <c r="W27" s="24">
        <f t="shared" si="19"/>
        <v>0</v>
      </c>
      <c r="X27" s="24">
        <f t="shared" si="20"/>
        <v>0</v>
      </c>
      <c r="Y27" s="24">
        <f t="shared" si="21"/>
        <v>0</v>
      </c>
      <c r="Z27" s="24">
        <f t="shared" si="22"/>
        <v>0</v>
      </c>
      <c r="AA27" s="24">
        <f t="shared" si="23"/>
        <v>0</v>
      </c>
      <c r="AB27" s="31">
        <f t="shared" si="24"/>
        <v>2250</v>
      </c>
      <c r="AC27" s="31">
        <f t="shared" si="4"/>
        <v>0</v>
      </c>
      <c r="AD27" s="31">
        <f t="shared" si="5"/>
        <v>0</v>
      </c>
      <c r="AE27" s="31">
        <f t="shared" si="6"/>
        <v>0</v>
      </c>
      <c r="AF27" s="31">
        <f t="shared" si="7"/>
        <v>0</v>
      </c>
      <c r="AG27" s="31">
        <f t="shared" si="8"/>
        <v>0</v>
      </c>
      <c r="AH27" s="31">
        <f t="shared" si="9"/>
        <v>0</v>
      </c>
      <c r="AI27" s="31">
        <f t="shared" si="10"/>
        <v>0</v>
      </c>
      <c r="AJ27" s="31">
        <f t="shared" si="11"/>
        <v>0</v>
      </c>
      <c r="AK27" s="31">
        <f t="shared" si="26"/>
        <v>0</v>
      </c>
    </row>
    <row r="28" spans="1:37" x14ac:dyDescent="0.15">
      <c r="A28" s="46"/>
      <c r="B28" s="18" t="s">
        <v>30</v>
      </c>
      <c r="C28" s="21" t="s">
        <v>125</v>
      </c>
      <c r="D28" s="25"/>
      <c r="E28" s="25">
        <v>2</v>
      </c>
      <c r="F28" s="25"/>
      <c r="G28" s="25" t="str">
        <f t="shared" si="13"/>
        <v/>
      </c>
      <c r="H28" s="25" t="str">
        <f t="shared" si="14"/>
        <v/>
      </c>
      <c r="I28" s="25" t="str">
        <f t="shared" si="15"/>
        <v/>
      </c>
      <c r="J28" s="25">
        <v>15</v>
      </c>
      <c r="K28" s="30">
        <v>10</v>
      </c>
      <c r="L28" s="30">
        <v>10</v>
      </c>
      <c r="M28" s="30">
        <v>70</v>
      </c>
      <c r="N28" s="30">
        <v>0</v>
      </c>
      <c r="O28" s="30">
        <v>0</v>
      </c>
      <c r="P28" s="30">
        <v>0</v>
      </c>
      <c r="Q28" s="30">
        <v>0</v>
      </c>
      <c r="R28" s="30">
        <v>10</v>
      </c>
      <c r="S28" s="30">
        <f t="shared" si="28"/>
        <v>100</v>
      </c>
      <c r="T28" s="24">
        <f t="shared" si="16"/>
        <v>2.25</v>
      </c>
      <c r="U28" s="24">
        <f t="shared" si="17"/>
        <v>2.25</v>
      </c>
      <c r="V28" s="24">
        <f t="shared" si="18"/>
        <v>15.75</v>
      </c>
      <c r="W28" s="24">
        <f t="shared" si="19"/>
        <v>0</v>
      </c>
      <c r="X28" s="24">
        <f t="shared" si="20"/>
        <v>0</v>
      </c>
      <c r="Y28" s="24">
        <f t="shared" si="21"/>
        <v>0</v>
      </c>
      <c r="Z28" s="24">
        <f t="shared" si="22"/>
        <v>0</v>
      </c>
      <c r="AA28" s="24">
        <f t="shared" si="23"/>
        <v>2.25</v>
      </c>
      <c r="AB28" s="31">
        <f t="shared" si="24"/>
        <v>2250</v>
      </c>
      <c r="AC28" s="31">
        <f t="shared" si="4"/>
        <v>0</v>
      </c>
      <c r="AD28" s="31">
        <f t="shared" si="5"/>
        <v>0</v>
      </c>
      <c r="AE28" s="31">
        <f t="shared" si="6"/>
        <v>0</v>
      </c>
      <c r="AF28" s="31">
        <f t="shared" si="7"/>
        <v>0</v>
      </c>
      <c r="AG28" s="31">
        <f t="shared" si="8"/>
        <v>0</v>
      </c>
      <c r="AH28" s="31">
        <f t="shared" si="9"/>
        <v>0</v>
      </c>
      <c r="AI28" s="31">
        <f t="shared" si="10"/>
        <v>0</v>
      </c>
      <c r="AJ28" s="31">
        <f t="shared" si="11"/>
        <v>0</v>
      </c>
      <c r="AK28" s="31">
        <f t="shared" si="26"/>
        <v>0</v>
      </c>
    </row>
    <row r="29" spans="1:37" x14ac:dyDescent="0.15">
      <c r="A29" s="46"/>
      <c r="B29" s="18" t="s">
        <v>31</v>
      </c>
      <c r="C29" s="21" t="s">
        <v>125</v>
      </c>
      <c r="D29" s="25"/>
      <c r="E29" s="25">
        <v>1</v>
      </c>
      <c r="F29" s="25"/>
      <c r="G29" s="25" t="str">
        <f t="shared" si="13"/>
        <v/>
      </c>
      <c r="H29" s="25" t="str">
        <f t="shared" si="14"/>
        <v/>
      </c>
      <c r="I29" s="25" t="str">
        <f t="shared" si="15"/>
        <v/>
      </c>
      <c r="J29" s="25">
        <v>15</v>
      </c>
      <c r="K29" s="30">
        <v>5</v>
      </c>
      <c r="L29" s="30">
        <v>10</v>
      </c>
      <c r="M29" s="30">
        <v>50</v>
      </c>
      <c r="N29" s="30">
        <v>0</v>
      </c>
      <c r="O29" s="30">
        <v>30</v>
      </c>
      <c r="P29" s="30">
        <v>0</v>
      </c>
      <c r="Q29" s="30">
        <v>0</v>
      </c>
      <c r="R29" s="30">
        <v>5</v>
      </c>
      <c r="S29" s="30">
        <f t="shared" si="28"/>
        <v>100</v>
      </c>
      <c r="T29" s="24">
        <f t="shared" si="16"/>
        <v>1.125</v>
      </c>
      <c r="U29" s="24">
        <f t="shared" si="17"/>
        <v>2.25</v>
      </c>
      <c r="V29" s="24">
        <f t="shared" si="18"/>
        <v>11.25</v>
      </c>
      <c r="W29" s="24">
        <f t="shared" si="19"/>
        <v>0</v>
      </c>
      <c r="X29" s="24">
        <f t="shared" si="20"/>
        <v>6.75</v>
      </c>
      <c r="Y29" s="24">
        <f t="shared" si="21"/>
        <v>0</v>
      </c>
      <c r="Z29" s="24">
        <f t="shared" si="22"/>
        <v>0</v>
      </c>
      <c r="AA29" s="24">
        <f t="shared" si="23"/>
        <v>1.125</v>
      </c>
      <c r="AB29" s="31">
        <f t="shared" si="24"/>
        <v>2250</v>
      </c>
      <c r="AC29" s="31">
        <f t="shared" si="4"/>
        <v>0</v>
      </c>
      <c r="AD29" s="31">
        <f t="shared" si="5"/>
        <v>0</v>
      </c>
      <c r="AE29" s="31">
        <f t="shared" si="6"/>
        <v>0</v>
      </c>
      <c r="AF29" s="31">
        <f t="shared" si="7"/>
        <v>0</v>
      </c>
      <c r="AG29" s="31">
        <f t="shared" si="8"/>
        <v>0</v>
      </c>
      <c r="AH29" s="31">
        <f t="shared" si="9"/>
        <v>0</v>
      </c>
      <c r="AI29" s="31">
        <f t="shared" si="10"/>
        <v>0</v>
      </c>
      <c r="AJ29" s="31">
        <f t="shared" si="11"/>
        <v>0</v>
      </c>
      <c r="AK29" s="31">
        <f t="shared" si="26"/>
        <v>0</v>
      </c>
    </row>
    <row r="30" spans="1:37" x14ac:dyDescent="0.15">
      <c r="A30" s="46"/>
      <c r="B30" s="18" t="s">
        <v>122</v>
      </c>
      <c r="C30" s="21" t="s">
        <v>125</v>
      </c>
      <c r="D30" s="25"/>
      <c r="E30" s="25">
        <v>2</v>
      </c>
      <c r="F30" s="25"/>
      <c r="G30" s="25" t="str">
        <f t="shared" si="13"/>
        <v/>
      </c>
      <c r="H30" s="25" t="str">
        <f t="shared" si="14"/>
        <v/>
      </c>
      <c r="I30" s="25" t="str">
        <f t="shared" si="15"/>
        <v/>
      </c>
      <c r="J30" s="25">
        <v>15</v>
      </c>
      <c r="K30" s="30">
        <v>5</v>
      </c>
      <c r="L30" s="30">
        <v>30</v>
      </c>
      <c r="M30" s="30">
        <v>60</v>
      </c>
      <c r="N30" s="30">
        <v>0</v>
      </c>
      <c r="O30" s="30">
        <v>5</v>
      </c>
      <c r="P30" s="30">
        <v>0</v>
      </c>
      <c r="Q30" s="30">
        <v>0</v>
      </c>
      <c r="R30" s="30">
        <v>0</v>
      </c>
      <c r="S30" s="30">
        <f t="shared" si="28"/>
        <v>100</v>
      </c>
      <c r="T30" s="24">
        <f t="shared" si="16"/>
        <v>1.125</v>
      </c>
      <c r="U30" s="24">
        <f t="shared" si="17"/>
        <v>6.75</v>
      </c>
      <c r="V30" s="24">
        <f t="shared" si="18"/>
        <v>13.5</v>
      </c>
      <c r="W30" s="24">
        <f t="shared" si="19"/>
        <v>0</v>
      </c>
      <c r="X30" s="24">
        <f t="shared" si="20"/>
        <v>1.125</v>
      </c>
      <c r="Y30" s="24">
        <f t="shared" si="21"/>
        <v>0</v>
      </c>
      <c r="Z30" s="24">
        <f t="shared" si="22"/>
        <v>0</v>
      </c>
      <c r="AA30" s="24">
        <f t="shared" si="23"/>
        <v>0</v>
      </c>
      <c r="AB30" s="31">
        <f t="shared" si="24"/>
        <v>2250</v>
      </c>
      <c r="AC30" s="31">
        <f t="shared" si="4"/>
        <v>0</v>
      </c>
      <c r="AD30" s="31">
        <f t="shared" si="5"/>
        <v>0</v>
      </c>
      <c r="AE30" s="31">
        <f t="shared" si="6"/>
        <v>0</v>
      </c>
      <c r="AF30" s="31">
        <f t="shared" si="7"/>
        <v>0</v>
      </c>
      <c r="AG30" s="31">
        <f t="shared" si="8"/>
        <v>0</v>
      </c>
      <c r="AH30" s="31">
        <f t="shared" si="9"/>
        <v>0</v>
      </c>
      <c r="AI30" s="31">
        <f t="shared" si="10"/>
        <v>0</v>
      </c>
      <c r="AJ30" s="31">
        <f t="shared" si="11"/>
        <v>0</v>
      </c>
      <c r="AK30" s="31">
        <f t="shared" si="26"/>
        <v>0</v>
      </c>
    </row>
    <row r="31" spans="1:37" x14ac:dyDescent="0.15">
      <c r="A31" s="46"/>
      <c r="B31" s="16" t="s">
        <v>123</v>
      </c>
      <c r="C31" s="21" t="s">
        <v>125</v>
      </c>
      <c r="D31" s="25"/>
      <c r="E31" s="25">
        <v>1</v>
      </c>
      <c r="F31" s="25"/>
      <c r="G31" s="25" t="str">
        <f t="shared" si="13"/>
        <v/>
      </c>
      <c r="H31" s="25" t="str">
        <f t="shared" si="14"/>
        <v/>
      </c>
      <c r="I31" s="25" t="str">
        <f t="shared" si="15"/>
        <v/>
      </c>
      <c r="J31" s="25">
        <v>15</v>
      </c>
      <c r="K31" s="30">
        <v>0</v>
      </c>
      <c r="L31" s="30">
        <v>20</v>
      </c>
      <c r="M31" s="30">
        <v>60</v>
      </c>
      <c r="N31" s="30">
        <v>0</v>
      </c>
      <c r="O31" s="30">
        <v>20</v>
      </c>
      <c r="P31" s="30">
        <v>0</v>
      </c>
      <c r="Q31" s="30">
        <v>0</v>
      </c>
      <c r="R31" s="30">
        <v>0</v>
      </c>
      <c r="S31" s="30">
        <f t="shared" si="28"/>
        <v>100</v>
      </c>
      <c r="T31" s="24">
        <f t="shared" si="16"/>
        <v>0</v>
      </c>
      <c r="U31" s="24">
        <f t="shared" si="17"/>
        <v>4.5</v>
      </c>
      <c r="V31" s="24">
        <f t="shared" si="18"/>
        <v>13.5</v>
      </c>
      <c r="W31" s="24">
        <f t="shared" si="19"/>
        <v>0</v>
      </c>
      <c r="X31" s="24">
        <f t="shared" si="20"/>
        <v>4.5</v>
      </c>
      <c r="Y31" s="24">
        <f t="shared" si="21"/>
        <v>0</v>
      </c>
      <c r="Z31" s="24">
        <f t="shared" si="22"/>
        <v>0</v>
      </c>
      <c r="AA31" s="24">
        <f t="shared" si="23"/>
        <v>0</v>
      </c>
      <c r="AB31" s="31">
        <f t="shared" si="24"/>
        <v>2250</v>
      </c>
      <c r="AC31" s="31">
        <f t="shared" si="4"/>
        <v>0</v>
      </c>
      <c r="AD31" s="31">
        <f t="shared" si="5"/>
        <v>0</v>
      </c>
      <c r="AE31" s="31">
        <f t="shared" si="6"/>
        <v>0</v>
      </c>
      <c r="AF31" s="31">
        <f t="shared" si="7"/>
        <v>0</v>
      </c>
      <c r="AG31" s="31">
        <f t="shared" si="8"/>
        <v>0</v>
      </c>
      <c r="AH31" s="31">
        <f t="shared" si="9"/>
        <v>0</v>
      </c>
      <c r="AI31" s="31">
        <f t="shared" si="10"/>
        <v>0</v>
      </c>
      <c r="AJ31" s="31">
        <f t="shared" si="11"/>
        <v>0</v>
      </c>
      <c r="AK31" s="31">
        <f t="shared" si="26"/>
        <v>0</v>
      </c>
    </row>
    <row r="32" spans="1:37" x14ac:dyDescent="0.15">
      <c r="A32" s="46"/>
      <c r="B32" s="16" t="s">
        <v>32</v>
      </c>
      <c r="C32" s="21" t="s">
        <v>125</v>
      </c>
      <c r="D32" s="25"/>
      <c r="E32" s="25"/>
      <c r="F32" s="25">
        <v>2</v>
      </c>
      <c r="G32" s="25" t="str">
        <f t="shared" si="13"/>
        <v/>
      </c>
      <c r="H32" s="25" t="str">
        <f t="shared" si="14"/>
        <v/>
      </c>
      <c r="I32" s="25" t="str">
        <f t="shared" si="15"/>
        <v/>
      </c>
      <c r="J32" s="25">
        <v>15</v>
      </c>
      <c r="K32" s="30">
        <v>10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85</v>
      </c>
      <c r="R32" s="30">
        <v>5</v>
      </c>
      <c r="S32" s="30">
        <f t="shared" si="28"/>
        <v>100</v>
      </c>
      <c r="T32" s="24">
        <f t="shared" si="16"/>
        <v>2.25</v>
      </c>
      <c r="U32" s="24">
        <f t="shared" si="17"/>
        <v>0</v>
      </c>
      <c r="V32" s="24">
        <f t="shared" si="18"/>
        <v>0</v>
      </c>
      <c r="W32" s="24">
        <f t="shared" si="19"/>
        <v>0</v>
      </c>
      <c r="X32" s="24">
        <f t="shared" si="20"/>
        <v>0</v>
      </c>
      <c r="Y32" s="24">
        <f t="shared" si="21"/>
        <v>0</v>
      </c>
      <c r="Z32" s="24">
        <f t="shared" si="22"/>
        <v>19.125</v>
      </c>
      <c r="AA32" s="24">
        <f t="shared" si="23"/>
        <v>1.125</v>
      </c>
      <c r="AB32" s="31">
        <f t="shared" si="24"/>
        <v>2250</v>
      </c>
      <c r="AC32" s="31">
        <f t="shared" si="4"/>
        <v>0</v>
      </c>
      <c r="AD32" s="31">
        <f t="shared" si="5"/>
        <v>0</v>
      </c>
      <c r="AE32" s="31">
        <f t="shared" si="6"/>
        <v>0</v>
      </c>
      <c r="AF32" s="31">
        <f t="shared" si="7"/>
        <v>0</v>
      </c>
      <c r="AG32" s="31">
        <f t="shared" si="8"/>
        <v>0</v>
      </c>
      <c r="AH32" s="31">
        <f t="shared" si="9"/>
        <v>0</v>
      </c>
      <c r="AI32" s="31">
        <f t="shared" si="10"/>
        <v>0</v>
      </c>
      <c r="AJ32" s="31">
        <f t="shared" si="11"/>
        <v>0</v>
      </c>
      <c r="AK32" s="31">
        <f t="shared" si="26"/>
        <v>0</v>
      </c>
    </row>
    <row r="33" spans="1:37" x14ac:dyDescent="0.15">
      <c r="A33" s="46"/>
      <c r="B33" s="16" t="s">
        <v>33</v>
      </c>
      <c r="C33" s="21" t="s">
        <v>125</v>
      </c>
      <c r="D33" s="25"/>
      <c r="E33" s="25">
        <v>2</v>
      </c>
      <c r="F33" s="25"/>
      <c r="G33" s="25" t="str">
        <f t="shared" si="13"/>
        <v/>
      </c>
      <c r="H33" s="25" t="str">
        <f t="shared" si="14"/>
        <v/>
      </c>
      <c r="I33" s="25" t="str">
        <f t="shared" si="15"/>
        <v/>
      </c>
      <c r="J33" s="25">
        <v>15</v>
      </c>
      <c r="K33" s="30">
        <v>0</v>
      </c>
      <c r="L33" s="30">
        <v>10</v>
      </c>
      <c r="M33" s="30">
        <v>70</v>
      </c>
      <c r="N33" s="30">
        <v>0</v>
      </c>
      <c r="O33" s="30">
        <v>10</v>
      </c>
      <c r="P33" s="30">
        <v>10</v>
      </c>
      <c r="Q33" s="30">
        <v>0</v>
      </c>
      <c r="R33" s="30">
        <v>0</v>
      </c>
      <c r="S33" s="30">
        <f t="shared" ref="S33:S38" si="29">SUM(K33:R33)</f>
        <v>100</v>
      </c>
      <c r="T33" s="24">
        <f t="shared" si="16"/>
        <v>0</v>
      </c>
      <c r="U33" s="24">
        <f t="shared" si="17"/>
        <v>2.25</v>
      </c>
      <c r="V33" s="24">
        <f t="shared" si="18"/>
        <v>15.75</v>
      </c>
      <c r="W33" s="24">
        <f t="shared" si="19"/>
        <v>0</v>
      </c>
      <c r="X33" s="24">
        <f t="shared" si="20"/>
        <v>2.25</v>
      </c>
      <c r="Y33" s="24">
        <f t="shared" si="21"/>
        <v>2.25</v>
      </c>
      <c r="Z33" s="24">
        <f t="shared" si="22"/>
        <v>0</v>
      </c>
      <c r="AA33" s="24">
        <f t="shared" si="23"/>
        <v>0</v>
      </c>
      <c r="AB33" s="31">
        <f t="shared" si="24"/>
        <v>2250</v>
      </c>
      <c r="AC33" s="31">
        <f t="shared" si="4"/>
        <v>0</v>
      </c>
      <c r="AD33" s="31">
        <f t="shared" si="5"/>
        <v>0</v>
      </c>
      <c r="AE33" s="31">
        <f t="shared" si="6"/>
        <v>0</v>
      </c>
      <c r="AF33" s="31">
        <f t="shared" si="7"/>
        <v>0</v>
      </c>
      <c r="AG33" s="31">
        <f t="shared" si="8"/>
        <v>0</v>
      </c>
      <c r="AH33" s="31">
        <f t="shared" si="9"/>
        <v>0</v>
      </c>
      <c r="AI33" s="31">
        <f t="shared" si="10"/>
        <v>0</v>
      </c>
      <c r="AJ33" s="31">
        <f t="shared" si="11"/>
        <v>0</v>
      </c>
      <c r="AK33" s="31">
        <f t="shared" si="26"/>
        <v>0</v>
      </c>
    </row>
    <row r="34" spans="1:37" x14ac:dyDescent="0.15">
      <c r="A34" s="46"/>
      <c r="B34" s="16" t="s">
        <v>34</v>
      </c>
      <c r="C34" s="21" t="s">
        <v>125</v>
      </c>
      <c r="D34" s="25"/>
      <c r="E34" s="25">
        <v>2</v>
      </c>
      <c r="F34" s="25"/>
      <c r="G34" s="25" t="str">
        <f t="shared" si="13"/>
        <v/>
      </c>
      <c r="H34" s="25" t="str">
        <f t="shared" si="14"/>
        <v/>
      </c>
      <c r="I34" s="25" t="str">
        <f t="shared" si="15"/>
        <v/>
      </c>
      <c r="J34" s="25">
        <v>15</v>
      </c>
      <c r="K34" s="30">
        <v>5</v>
      </c>
      <c r="L34" s="30">
        <v>55</v>
      </c>
      <c r="M34" s="30">
        <v>30</v>
      </c>
      <c r="N34" s="30">
        <v>0</v>
      </c>
      <c r="O34" s="30">
        <v>10</v>
      </c>
      <c r="P34" s="30">
        <v>0</v>
      </c>
      <c r="Q34" s="30">
        <v>0</v>
      </c>
      <c r="R34" s="30">
        <v>0</v>
      </c>
      <c r="S34" s="30">
        <f t="shared" si="29"/>
        <v>100</v>
      </c>
      <c r="T34" s="24">
        <f t="shared" si="16"/>
        <v>1.125</v>
      </c>
      <c r="U34" s="24">
        <f t="shared" si="17"/>
        <v>12.375</v>
      </c>
      <c r="V34" s="24">
        <f t="shared" si="18"/>
        <v>6.75</v>
      </c>
      <c r="W34" s="24">
        <f t="shared" si="19"/>
        <v>0</v>
      </c>
      <c r="X34" s="24">
        <f t="shared" si="20"/>
        <v>2.25</v>
      </c>
      <c r="Y34" s="24">
        <f t="shared" si="21"/>
        <v>0</v>
      </c>
      <c r="Z34" s="24">
        <f t="shared" si="22"/>
        <v>0</v>
      </c>
      <c r="AA34" s="24">
        <f t="shared" si="23"/>
        <v>0</v>
      </c>
      <c r="AB34" s="31">
        <f t="shared" si="24"/>
        <v>2250</v>
      </c>
      <c r="AC34" s="31">
        <f t="shared" si="4"/>
        <v>0</v>
      </c>
      <c r="AD34" s="31">
        <f t="shared" si="5"/>
        <v>0</v>
      </c>
      <c r="AE34" s="31">
        <f t="shared" si="6"/>
        <v>0</v>
      </c>
      <c r="AF34" s="31">
        <f t="shared" si="7"/>
        <v>0</v>
      </c>
      <c r="AG34" s="31">
        <f t="shared" si="8"/>
        <v>0</v>
      </c>
      <c r="AH34" s="31">
        <f t="shared" si="9"/>
        <v>0</v>
      </c>
      <c r="AI34" s="31">
        <f t="shared" si="10"/>
        <v>0</v>
      </c>
      <c r="AJ34" s="31">
        <f t="shared" si="11"/>
        <v>0</v>
      </c>
      <c r="AK34" s="31">
        <f t="shared" si="26"/>
        <v>0</v>
      </c>
    </row>
    <row r="35" spans="1:37" x14ac:dyDescent="0.15">
      <c r="A35" s="46"/>
      <c r="B35" s="16" t="s">
        <v>35</v>
      </c>
      <c r="C35" s="21" t="s">
        <v>125</v>
      </c>
      <c r="D35" s="25"/>
      <c r="E35" s="25"/>
      <c r="F35" s="25">
        <v>2</v>
      </c>
      <c r="G35" s="25" t="str">
        <f t="shared" si="13"/>
        <v/>
      </c>
      <c r="H35" s="25" t="str">
        <f t="shared" si="14"/>
        <v/>
      </c>
      <c r="I35" s="25" t="str">
        <f t="shared" si="15"/>
        <v/>
      </c>
      <c r="J35" s="25">
        <v>15</v>
      </c>
      <c r="K35" s="30">
        <v>0</v>
      </c>
      <c r="L35" s="30">
        <v>10</v>
      </c>
      <c r="M35" s="30">
        <v>5</v>
      </c>
      <c r="N35" s="30">
        <v>70</v>
      </c>
      <c r="O35" s="30">
        <v>15</v>
      </c>
      <c r="P35" s="30">
        <v>0</v>
      </c>
      <c r="Q35" s="30">
        <v>0</v>
      </c>
      <c r="R35" s="30">
        <v>0</v>
      </c>
      <c r="S35" s="30">
        <f t="shared" si="29"/>
        <v>100</v>
      </c>
      <c r="T35" s="24">
        <f t="shared" si="16"/>
        <v>0</v>
      </c>
      <c r="U35" s="24">
        <f t="shared" si="17"/>
        <v>2.25</v>
      </c>
      <c r="V35" s="24">
        <f t="shared" si="18"/>
        <v>1.125</v>
      </c>
      <c r="W35" s="24">
        <f t="shared" si="19"/>
        <v>15.75</v>
      </c>
      <c r="X35" s="24">
        <f t="shared" si="20"/>
        <v>3.375</v>
      </c>
      <c r="Y35" s="24">
        <f t="shared" si="21"/>
        <v>0</v>
      </c>
      <c r="Z35" s="24">
        <f t="shared" si="22"/>
        <v>0</v>
      </c>
      <c r="AA35" s="24">
        <f t="shared" si="23"/>
        <v>0</v>
      </c>
      <c r="AB35" s="31">
        <f t="shared" si="24"/>
        <v>2250</v>
      </c>
      <c r="AC35" s="31">
        <f t="shared" si="4"/>
        <v>0</v>
      </c>
      <c r="AD35" s="31">
        <f t="shared" si="5"/>
        <v>0</v>
      </c>
      <c r="AE35" s="31">
        <f t="shared" si="6"/>
        <v>0</v>
      </c>
      <c r="AF35" s="31">
        <f t="shared" si="7"/>
        <v>0</v>
      </c>
      <c r="AG35" s="31">
        <f t="shared" si="8"/>
        <v>0</v>
      </c>
      <c r="AH35" s="31">
        <f t="shared" si="9"/>
        <v>0</v>
      </c>
      <c r="AI35" s="31">
        <f t="shared" si="10"/>
        <v>0</v>
      </c>
      <c r="AJ35" s="31">
        <f t="shared" si="11"/>
        <v>0</v>
      </c>
      <c r="AK35" s="31">
        <f t="shared" si="26"/>
        <v>0</v>
      </c>
    </row>
    <row r="36" spans="1:37" x14ac:dyDescent="0.15">
      <c r="A36" s="46"/>
      <c r="B36" s="16" t="s">
        <v>81</v>
      </c>
      <c r="C36" s="21" t="s">
        <v>125</v>
      </c>
      <c r="D36" s="25"/>
      <c r="E36" s="25" t="s">
        <v>132</v>
      </c>
      <c r="F36" s="25">
        <v>2</v>
      </c>
      <c r="G36" s="25" t="str">
        <f t="shared" si="13"/>
        <v/>
      </c>
      <c r="H36" s="25" t="str">
        <f t="shared" si="14"/>
        <v/>
      </c>
      <c r="I36" s="25" t="str">
        <f t="shared" si="15"/>
        <v/>
      </c>
      <c r="J36" s="25">
        <v>15</v>
      </c>
      <c r="K36" s="30">
        <v>0</v>
      </c>
      <c r="L36" s="30">
        <v>70</v>
      </c>
      <c r="M36" s="30">
        <v>0</v>
      </c>
      <c r="N36" s="30">
        <v>0</v>
      </c>
      <c r="O36" s="30">
        <v>30</v>
      </c>
      <c r="P36" s="30">
        <v>0</v>
      </c>
      <c r="Q36" s="30">
        <v>0</v>
      </c>
      <c r="R36" s="30">
        <v>0</v>
      </c>
      <c r="S36" s="30">
        <f t="shared" si="29"/>
        <v>100</v>
      </c>
      <c r="T36" s="24">
        <f t="shared" si="16"/>
        <v>0</v>
      </c>
      <c r="U36" s="24">
        <f t="shared" si="17"/>
        <v>15.75</v>
      </c>
      <c r="V36" s="24">
        <f t="shared" si="18"/>
        <v>0</v>
      </c>
      <c r="W36" s="24">
        <f t="shared" si="19"/>
        <v>0</v>
      </c>
      <c r="X36" s="24">
        <f t="shared" si="20"/>
        <v>6.75</v>
      </c>
      <c r="Y36" s="24">
        <f t="shared" si="21"/>
        <v>0</v>
      </c>
      <c r="Z36" s="24">
        <f t="shared" si="22"/>
        <v>0</v>
      </c>
      <c r="AA36" s="24">
        <f t="shared" si="23"/>
        <v>0</v>
      </c>
      <c r="AB36" s="31">
        <f t="shared" si="24"/>
        <v>2250</v>
      </c>
      <c r="AC36" s="31">
        <f t="shared" ref="AC36:AC63" si="30">IF($C36="○",T36,0)</f>
        <v>0</v>
      </c>
      <c r="AD36" s="31">
        <f t="shared" ref="AD36:AD63" si="31">IF($C36="○",U36,0)</f>
        <v>0</v>
      </c>
      <c r="AE36" s="31">
        <f t="shared" ref="AE36:AE63" si="32">IF($C36="○",V36,0)</f>
        <v>0</v>
      </c>
      <c r="AF36" s="31">
        <f t="shared" ref="AF36:AF63" si="33">IF($C36="○",W36,0)</f>
        <v>0</v>
      </c>
      <c r="AG36" s="31">
        <f t="shared" ref="AG36:AG63" si="34">IF($C36="○",X36,0)</f>
        <v>0</v>
      </c>
      <c r="AH36" s="31">
        <f t="shared" ref="AH36:AH63" si="35">IF($C36="○",Y36,0)</f>
        <v>0</v>
      </c>
      <c r="AI36" s="31">
        <f t="shared" ref="AI36:AI63" si="36">IF($C36="○",Z36,0)</f>
        <v>0</v>
      </c>
      <c r="AJ36" s="31">
        <f t="shared" ref="AJ36:AJ63" si="37">IF($C36="○",AA36,0)</f>
        <v>0</v>
      </c>
      <c r="AK36" s="31">
        <f t="shared" si="26"/>
        <v>0</v>
      </c>
    </row>
    <row r="37" spans="1:37" x14ac:dyDescent="0.15">
      <c r="A37" s="46"/>
      <c r="B37" s="11" t="s">
        <v>41</v>
      </c>
      <c r="C37" s="21" t="s">
        <v>125</v>
      </c>
      <c r="D37" s="22"/>
      <c r="E37" s="22" t="s">
        <v>132</v>
      </c>
      <c r="F37" s="22">
        <v>2</v>
      </c>
      <c r="G37" s="22" t="str">
        <f>IF($C37="○",D37,"")</f>
        <v/>
      </c>
      <c r="H37" s="22" t="str">
        <f>IF($C37="○",E37,"")</f>
        <v/>
      </c>
      <c r="I37" s="22" t="str">
        <f>IF($C37="○",F37,"")</f>
        <v/>
      </c>
      <c r="J37" s="22">
        <v>15</v>
      </c>
      <c r="K37" s="23">
        <v>20</v>
      </c>
      <c r="L37" s="23">
        <v>30</v>
      </c>
      <c r="M37" s="23">
        <v>20</v>
      </c>
      <c r="N37" s="23">
        <v>0</v>
      </c>
      <c r="O37" s="23">
        <v>5</v>
      </c>
      <c r="P37" s="23">
        <v>10</v>
      </c>
      <c r="Q37" s="23">
        <v>5</v>
      </c>
      <c r="R37" s="23">
        <v>10</v>
      </c>
      <c r="S37" s="23">
        <f>SUM(K37:R37)</f>
        <v>100</v>
      </c>
      <c r="T37" s="24">
        <f t="shared" ref="T37:AA37" si="38">$J37*1.5*K37/100</f>
        <v>4.5</v>
      </c>
      <c r="U37" s="24">
        <f t="shared" si="38"/>
        <v>6.75</v>
      </c>
      <c r="V37" s="24">
        <f t="shared" si="38"/>
        <v>4.5</v>
      </c>
      <c r="W37" s="24">
        <f t="shared" si="38"/>
        <v>0</v>
      </c>
      <c r="X37" s="24">
        <f t="shared" si="38"/>
        <v>1.125</v>
      </c>
      <c r="Y37" s="24">
        <f t="shared" si="38"/>
        <v>2.25</v>
      </c>
      <c r="Z37" s="24">
        <f t="shared" si="38"/>
        <v>1.125</v>
      </c>
      <c r="AA37" s="24">
        <f t="shared" si="38"/>
        <v>2.25</v>
      </c>
      <c r="AB37" s="24">
        <f>$J37*1.5*S37</f>
        <v>2250</v>
      </c>
      <c r="AC37" s="24">
        <f t="shared" ref="AC37:AJ37" si="39">IF($C37="○",T37,0)</f>
        <v>0</v>
      </c>
      <c r="AD37" s="24">
        <f t="shared" si="39"/>
        <v>0</v>
      </c>
      <c r="AE37" s="24">
        <f t="shared" si="39"/>
        <v>0</v>
      </c>
      <c r="AF37" s="24">
        <f t="shared" si="39"/>
        <v>0</v>
      </c>
      <c r="AG37" s="24">
        <f t="shared" si="39"/>
        <v>0</v>
      </c>
      <c r="AH37" s="24">
        <f t="shared" si="39"/>
        <v>0</v>
      </c>
      <c r="AI37" s="24">
        <f t="shared" si="39"/>
        <v>0</v>
      </c>
      <c r="AJ37" s="24">
        <f t="shared" si="39"/>
        <v>0</v>
      </c>
      <c r="AK37" s="24">
        <f>SUM(AC37:AJ37)</f>
        <v>0</v>
      </c>
    </row>
    <row r="38" spans="1:37" x14ac:dyDescent="0.15">
      <c r="A38" s="46"/>
      <c r="B38" s="16" t="s">
        <v>36</v>
      </c>
      <c r="C38" s="21" t="s">
        <v>125</v>
      </c>
      <c r="D38" s="25">
        <v>2</v>
      </c>
      <c r="E38" s="25"/>
      <c r="F38" s="25"/>
      <c r="G38" s="25" t="str">
        <f t="shared" si="13"/>
        <v/>
      </c>
      <c r="H38" s="25" t="str">
        <f t="shared" si="14"/>
        <v/>
      </c>
      <c r="I38" s="25" t="str">
        <f t="shared" si="15"/>
        <v/>
      </c>
      <c r="J38" s="25">
        <v>15</v>
      </c>
      <c r="K38" s="30">
        <v>0</v>
      </c>
      <c r="L38" s="30">
        <v>10</v>
      </c>
      <c r="M38" s="30">
        <v>20</v>
      </c>
      <c r="N38" s="30">
        <v>0</v>
      </c>
      <c r="O38" s="30">
        <v>0</v>
      </c>
      <c r="P38" s="30">
        <v>0</v>
      </c>
      <c r="Q38" s="30">
        <v>70</v>
      </c>
      <c r="R38" s="30">
        <v>0</v>
      </c>
      <c r="S38" s="30">
        <f t="shared" si="29"/>
        <v>100</v>
      </c>
      <c r="T38" s="24">
        <f t="shared" si="16"/>
        <v>0</v>
      </c>
      <c r="U38" s="24">
        <f t="shared" si="17"/>
        <v>2.25</v>
      </c>
      <c r="V38" s="24">
        <f t="shared" si="18"/>
        <v>4.5</v>
      </c>
      <c r="W38" s="24">
        <f t="shared" si="19"/>
        <v>0</v>
      </c>
      <c r="X38" s="24">
        <f t="shared" si="20"/>
        <v>0</v>
      </c>
      <c r="Y38" s="24">
        <f t="shared" si="21"/>
        <v>0</v>
      </c>
      <c r="Z38" s="24">
        <f t="shared" si="22"/>
        <v>15.75</v>
      </c>
      <c r="AA38" s="24">
        <f t="shared" si="23"/>
        <v>0</v>
      </c>
      <c r="AB38" s="31">
        <f t="shared" ref="AB38:AB64" si="40">$J38*1.5*S38</f>
        <v>2250</v>
      </c>
      <c r="AC38" s="31">
        <f t="shared" si="30"/>
        <v>0</v>
      </c>
      <c r="AD38" s="31">
        <f t="shared" si="31"/>
        <v>0</v>
      </c>
      <c r="AE38" s="31">
        <f t="shared" si="32"/>
        <v>0</v>
      </c>
      <c r="AF38" s="31">
        <f t="shared" si="33"/>
        <v>0</v>
      </c>
      <c r="AG38" s="31">
        <f t="shared" si="34"/>
        <v>0</v>
      </c>
      <c r="AH38" s="31">
        <f t="shared" si="35"/>
        <v>0</v>
      </c>
      <c r="AI38" s="31">
        <f t="shared" si="36"/>
        <v>0</v>
      </c>
      <c r="AJ38" s="31">
        <f t="shared" si="37"/>
        <v>0</v>
      </c>
      <c r="AK38" s="31">
        <f t="shared" si="26"/>
        <v>0</v>
      </c>
    </row>
    <row r="39" spans="1:37" x14ac:dyDescent="0.15">
      <c r="A39" s="52" t="s">
        <v>117</v>
      </c>
      <c r="B39" s="12" t="s">
        <v>37</v>
      </c>
      <c r="C39" s="21" t="s">
        <v>125</v>
      </c>
      <c r="D39" s="26">
        <v>2</v>
      </c>
      <c r="E39" s="26"/>
      <c r="F39" s="26"/>
      <c r="G39" s="26" t="str">
        <f t="shared" si="13"/>
        <v/>
      </c>
      <c r="H39" s="26" t="str">
        <f t="shared" si="14"/>
        <v/>
      </c>
      <c r="I39" s="26" t="str">
        <f t="shared" si="15"/>
        <v/>
      </c>
      <c r="J39" s="26">
        <v>15</v>
      </c>
      <c r="K39" s="27">
        <v>0</v>
      </c>
      <c r="L39" s="27">
        <v>70</v>
      </c>
      <c r="M39" s="27">
        <v>20</v>
      </c>
      <c r="N39" s="27">
        <v>0</v>
      </c>
      <c r="O39" s="27">
        <v>10</v>
      </c>
      <c r="P39" s="27">
        <v>0</v>
      </c>
      <c r="Q39" s="27">
        <v>0</v>
      </c>
      <c r="R39" s="27">
        <v>0</v>
      </c>
      <c r="S39" s="27">
        <f t="shared" ref="S39:S44" si="41">SUM(K39:R39)</f>
        <v>100</v>
      </c>
      <c r="T39" s="28">
        <f t="shared" si="16"/>
        <v>0</v>
      </c>
      <c r="U39" s="28">
        <f t="shared" si="17"/>
        <v>15.75</v>
      </c>
      <c r="V39" s="28">
        <f t="shared" si="18"/>
        <v>4.5</v>
      </c>
      <c r="W39" s="28">
        <f t="shared" si="19"/>
        <v>0</v>
      </c>
      <c r="X39" s="28">
        <f t="shared" si="20"/>
        <v>2.25</v>
      </c>
      <c r="Y39" s="28">
        <f t="shared" si="21"/>
        <v>0</v>
      </c>
      <c r="Z39" s="28">
        <f t="shared" si="22"/>
        <v>0</v>
      </c>
      <c r="AA39" s="28">
        <f t="shared" si="23"/>
        <v>0</v>
      </c>
      <c r="AB39" s="28">
        <f t="shared" si="40"/>
        <v>2250</v>
      </c>
      <c r="AC39" s="28">
        <f t="shared" si="30"/>
        <v>0</v>
      </c>
      <c r="AD39" s="28">
        <f t="shared" si="31"/>
        <v>0</v>
      </c>
      <c r="AE39" s="28">
        <f t="shared" si="32"/>
        <v>0</v>
      </c>
      <c r="AF39" s="28">
        <f t="shared" si="33"/>
        <v>0</v>
      </c>
      <c r="AG39" s="28">
        <f t="shared" si="34"/>
        <v>0</v>
      </c>
      <c r="AH39" s="28">
        <f t="shared" si="35"/>
        <v>0</v>
      </c>
      <c r="AI39" s="28">
        <f t="shared" si="36"/>
        <v>0</v>
      </c>
      <c r="AJ39" s="28">
        <f t="shared" si="37"/>
        <v>0</v>
      </c>
      <c r="AK39" s="28">
        <f t="shared" si="26"/>
        <v>0</v>
      </c>
    </row>
    <row r="40" spans="1:37" x14ac:dyDescent="0.15">
      <c r="A40" s="52"/>
      <c r="B40" s="13" t="s">
        <v>38</v>
      </c>
      <c r="C40" s="21" t="s">
        <v>125</v>
      </c>
      <c r="D40" s="26"/>
      <c r="E40" s="26">
        <v>2</v>
      </c>
      <c r="F40" s="26"/>
      <c r="G40" s="26" t="str">
        <f t="shared" si="13"/>
        <v/>
      </c>
      <c r="H40" s="26" t="str">
        <f t="shared" si="14"/>
        <v/>
      </c>
      <c r="I40" s="26" t="str">
        <f t="shared" si="15"/>
        <v/>
      </c>
      <c r="J40" s="26">
        <v>15</v>
      </c>
      <c r="K40" s="27">
        <v>10</v>
      </c>
      <c r="L40" s="27">
        <v>10</v>
      </c>
      <c r="M40" s="27">
        <v>70</v>
      </c>
      <c r="N40" s="27">
        <v>0</v>
      </c>
      <c r="O40" s="27">
        <v>0</v>
      </c>
      <c r="P40" s="27">
        <v>0</v>
      </c>
      <c r="Q40" s="27">
        <v>0</v>
      </c>
      <c r="R40" s="27">
        <v>10</v>
      </c>
      <c r="S40" s="27">
        <f t="shared" si="41"/>
        <v>100</v>
      </c>
      <c r="T40" s="28">
        <f t="shared" si="16"/>
        <v>2.25</v>
      </c>
      <c r="U40" s="28">
        <f t="shared" si="17"/>
        <v>2.25</v>
      </c>
      <c r="V40" s="28">
        <f t="shared" si="18"/>
        <v>15.75</v>
      </c>
      <c r="W40" s="28">
        <f t="shared" si="19"/>
        <v>0</v>
      </c>
      <c r="X40" s="28">
        <f t="shared" si="20"/>
        <v>0</v>
      </c>
      <c r="Y40" s="28">
        <f t="shared" si="21"/>
        <v>0</v>
      </c>
      <c r="Z40" s="28">
        <f t="shared" si="22"/>
        <v>0</v>
      </c>
      <c r="AA40" s="28">
        <f t="shared" si="23"/>
        <v>2.25</v>
      </c>
      <c r="AB40" s="28">
        <f t="shared" si="40"/>
        <v>2250</v>
      </c>
      <c r="AC40" s="28">
        <f t="shared" si="30"/>
        <v>0</v>
      </c>
      <c r="AD40" s="28">
        <f t="shared" si="31"/>
        <v>0</v>
      </c>
      <c r="AE40" s="28">
        <f t="shared" si="32"/>
        <v>0</v>
      </c>
      <c r="AF40" s="28">
        <f t="shared" si="33"/>
        <v>0</v>
      </c>
      <c r="AG40" s="28">
        <f t="shared" si="34"/>
        <v>0</v>
      </c>
      <c r="AH40" s="28">
        <f t="shared" si="35"/>
        <v>0</v>
      </c>
      <c r="AI40" s="28">
        <f t="shared" si="36"/>
        <v>0</v>
      </c>
      <c r="AJ40" s="28">
        <f t="shared" si="37"/>
        <v>0</v>
      </c>
      <c r="AK40" s="28">
        <f t="shared" si="26"/>
        <v>0</v>
      </c>
    </row>
    <row r="41" spans="1:37" x14ac:dyDescent="0.15">
      <c r="A41" s="52"/>
      <c r="B41" s="13" t="s">
        <v>39</v>
      </c>
      <c r="C41" s="21" t="s">
        <v>125</v>
      </c>
      <c r="D41" s="26"/>
      <c r="E41" s="26">
        <v>1</v>
      </c>
      <c r="F41" s="26"/>
      <c r="G41" s="26" t="str">
        <f t="shared" si="13"/>
        <v/>
      </c>
      <c r="H41" s="26" t="str">
        <f t="shared" si="14"/>
        <v/>
      </c>
      <c r="I41" s="26" t="str">
        <f t="shared" si="15"/>
        <v/>
      </c>
      <c r="J41" s="26">
        <v>15</v>
      </c>
      <c r="K41" s="27">
        <v>5</v>
      </c>
      <c r="L41" s="27">
        <v>10</v>
      </c>
      <c r="M41" s="27">
        <v>50</v>
      </c>
      <c r="N41" s="27">
        <v>0</v>
      </c>
      <c r="O41" s="27">
        <v>30</v>
      </c>
      <c r="P41" s="27">
        <v>0</v>
      </c>
      <c r="Q41" s="27">
        <v>0</v>
      </c>
      <c r="R41" s="27">
        <v>5</v>
      </c>
      <c r="S41" s="27">
        <f t="shared" si="41"/>
        <v>100</v>
      </c>
      <c r="T41" s="28">
        <f t="shared" si="16"/>
        <v>1.125</v>
      </c>
      <c r="U41" s="28">
        <f t="shared" si="17"/>
        <v>2.25</v>
      </c>
      <c r="V41" s="28">
        <f t="shared" si="18"/>
        <v>11.25</v>
      </c>
      <c r="W41" s="28">
        <f t="shared" si="19"/>
        <v>0</v>
      </c>
      <c r="X41" s="28">
        <f t="shared" si="20"/>
        <v>6.75</v>
      </c>
      <c r="Y41" s="28">
        <f t="shared" si="21"/>
        <v>0</v>
      </c>
      <c r="Z41" s="28">
        <f t="shared" si="22"/>
        <v>0</v>
      </c>
      <c r="AA41" s="28">
        <f t="shared" si="23"/>
        <v>1.125</v>
      </c>
      <c r="AB41" s="28">
        <f t="shared" si="40"/>
        <v>2250</v>
      </c>
      <c r="AC41" s="28">
        <f t="shared" si="30"/>
        <v>0</v>
      </c>
      <c r="AD41" s="28">
        <f t="shared" si="31"/>
        <v>0</v>
      </c>
      <c r="AE41" s="28">
        <f t="shared" si="32"/>
        <v>0</v>
      </c>
      <c r="AF41" s="28">
        <f t="shared" si="33"/>
        <v>0</v>
      </c>
      <c r="AG41" s="28">
        <f t="shared" si="34"/>
        <v>0</v>
      </c>
      <c r="AH41" s="28">
        <f t="shared" si="35"/>
        <v>0</v>
      </c>
      <c r="AI41" s="28">
        <f t="shared" si="36"/>
        <v>0</v>
      </c>
      <c r="AJ41" s="28">
        <f t="shared" si="37"/>
        <v>0</v>
      </c>
      <c r="AK41" s="28">
        <f t="shared" si="26"/>
        <v>0</v>
      </c>
    </row>
    <row r="42" spans="1:37" x14ac:dyDescent="0.15">
      <c r="A42" s="52"/>
      <c r="B42" s="12" t="s">
        <v>110</v>
      </c>
      <c r="C42" s="21" t="s">
        <v>125</v>
      </c>
      <c r="D42" s="26"/>
      <c r="E42" s="26">
        <v>2</v>
      </c>
      <c r="F42" s="26"/>
      <c r="G42" s="26" t="str">
        <f t="shared" si="13"/>
        <v/>
      </c>
      <c r="H42" s="26" t="str">
        <f t="shared" si="14"/>
        <v/>
      </c>
      <c r="I42" s="26" t="str">
        <f t="shared" si="15"/>
        <v/>
      </c>
      <c r="J42" s="26">
        <v>15</v>
      </c>
      <c r="K42" s="27">
        <v>5</v>
      </c>
      <c r="L42" s="27">
        <v>20</v>
      </c>
      <c r="M42" s="27">
        <v>70</v>
      </c>
      <c r="N42" s="27">
        <v>0</v>
      </c>
      <c r="O42" s="27">
        <v>5</v>
      </c>
      <c r="P42" s="27">
        <v>0</v>
      </c>
      <c r="Q42" s="27">
        <v>0</v>
      </c>
      <c r="R42" s="27">
        <v>0</v>
      </c>
      <c r="S42" s="27">
        <f t="shared" si="41"/>
        <v>100</v>
      </c>
      <c r="T42" s="28">
        <f t="shared" si="16"/>
        <v>1.125</v>
      </c>
      <c r="U42" s="28">
        <f t="shared" si="17"/>
        <v>4.5</v>
      </c>
      <c r="V42" s="28">
        <f t="shared" si="18"/>
        <v>15.75</v>
      </c>
      <c r="W42" s="28">
        <f t="shared" si="19"/>
        <v>0</v>
      </c>
      <c r="X42" s="28">
        <f t="shared" si="20"/>
        <v>1.125</v>
      </c>
      <c r="Y42" s="28">
        <f t="shared" si="21"/>
        <v>0</v>
      </c>
      <c r="Z42" s="28">
        <f t="shared" si="22"/>
        <v>0</v>
      </c>
      <c r="AA42" s="28">
        <f t="shared" si="23"/>
        <v>0</v>
      </c>
      <c r="AB42" s="28">
        <f t="shared" si="40"/>
        <v>2250</v>
      </c>
      <c r="AC42" s="28">
        <f t="shared" si="30"/>
        <v>0</v>
      </c>
      <c r="AD42" s="28">
        <f t="shared" si="31"/>
        <v>0</v>
      </c>
      <c r="AE42" s="28">
        <f t="shared" si="32"/>
        <v>0</v>
      </c>
      <c r="AF42" s="28">
        <f t="shared" si="33"/>
        <v>0</v>
      </c>
      <c r="AG42" s="28">
        <f t="shared" si="34"/>
        <v>0</v>
      </c>
      <c r="AH42" s="28">
        <f t="shared" si="35"/>
        <v>0</v>
      </c>
      <c r="AI42" s="28">
        <f t="shared" si="36"/>
        <v>0</v>
      </c>
      <c r="AJ42" s="28">
        <f t="shared" si="37"/>
        <v>0</v>
      </c>
      <c r="AK42" s="28">
        <f t="shared" si="26"/>
        <v>0</v>
      </c>
    </row>
    <row r="43" spans="1:37" x14ac:dyDescent="0.15">
      <c r="A43" s="52"/>
      <c r="B43" s="12" t="s">
        <v>111</v>
      </c>
      <c r="C43" s="21" t="s">
        <v>125</v>
      </c>
      <c r="D43" s="26"/>
      <c r="E43" s="26">
        <v>1</v>
      </c>
      <c r="F43" s="26"/>
      <c r="G43" s="26" t="str">
        <f t="shared" si="13"/>
        <v/>
      </c>
      <c r="H43" s="26" t="str">
        <f t="shared" si="14"/>
        <v/>
      </c>
      <c r="I43" s="26" t="str">
        <f t="shared" si="15"/>
        <v/>
      </c>
      <c r="J43" s="26">
        <v>15</v>
      </c>
      <c r="K43" s="27">
        <v>5</v>
      </c>
      <c r="L43" s="27">
        <v>20</v>
      </c>
      <c r="M43" s="27">
        <v>70</v>
      </c>
      <c r="N43" s="27">
        <v>0</v>
      </c>
      <c r="O43" s="27">
        <v>5</v>
      </c>
      <c r="P43" s="27">
        <v>0</v>
      </c>
      <c r="Q43" s="27">
        <v>0</v>
      </c>
      <c r="R43" s="27">
        <v>0</v>
      </c>
      <c r="S43" s="27">
        <f t="shared" si="41"/>
        <v>100</v>
      </c>
      <c r="T43" s="28">
        <f t="shared" si="16"/>
        <v>1.125</v>
      </c>
      <c r="U43" s="28">
        <f t="shared" si="17"/>
        <v>4.5</v>
      </c>
      <c r="V43" s="28">
        <f t="shared" si="18"/>
        <v>15.75</v>
      </c>
      <c r="W43" s="28">
        <f t="shared" si="19"/>
        <v>0</v>
      </c>
      <c r="X43" s="28">
        <f t="shared" si="20"/>
        <v>1.125</v>
      </c>
      <c r="Y43" s="28">
        <f t="shared" si="21"/>
        <v>0</v>
      </c>
      <c r="Z43" s="28">
        <f t="shared" si="22"/>
        <v>0</v>
      </c>
      <c r="AA43" s="28">
        <f t="shared" si="23"/>
        <v>0</v>
      </c>
      <c r="AB43" s="28">
        <f t="shared" si="40"/>
        <v>2250</v>
      </c>
      <c r="AC43" s="28">
        <f t="shared" si="30"/>
        <v>0</v>
      </c>
      <c r="AD43" s="28">
        <f t="shared" si="31"/>
        <v>0</v>
      </c>
      <c r="AE43" s="28">
        <f t="shared" si="32"/>
        <v>0</v>
      </c>
      <c r="AF43" s="28">
        <f t="shared" si="33"/>
        <v>0</v>
      </c>
      <c r="AG43" s="28">
        <f t="shared" si="34"/>
        <v>0</v>
      </c>
      <c r="AH43" s="28">
        <f t="shared" si="35"/>
        <v>0</v>
      </c>
      <c r="AI43" s="28">
        <f t="shared" si="36"/>
        <v>0</v>
      </c>
      <c r="AJ43" s="28">
        <f t="shared" si="37"/>
        <v>0</v>
      </c>
      <c r="AK43" s="28">
        <f t="shared" si="26"/>
        <v>0</v>
      </c>
    </row>
    <row r="44" spans="1:37" x14ac:dyDescent="0.15">
      <c r="A44" s="52"/>
      <c r="B44" s="13" t="s">
        <v>40</v>
      </c>
      <c r="C44" s="21" t="s">
        <v>125</v>
      </c>
      <c r="D44" s="26"/>
      <c r="E44" s="26"/>
      <c r="F44" s="26">
        <v>2</v>
      </c>
      <c r="G44" s="26" t="str">
        <f t="shared" si="13"/>
        <v/>
      </c>
      <c r="H44" s="26" t="str">
        <f t="shared" si="14"/>
        <v/>
      </c>
      <c r="I44" s="26" t="str">
        <f t="shared" si="15"/>
        <v/>
      </c>
      <c r="J44" s="26">
        <v>15</v>
      </c>
      <c r="K44" s="27">
        <v>10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85</v>
      </c>
      <c r="R44" s="27">
        <v>5</v>
      </c>
      <c r="S44" s="27">
        <f t="shared" si="41"/>
        <v>100</v>
      </c>
      <c r="T44" s="28">
        <f t="shared" si="16"/>
        <v>2.25</v>
      </c>
      <c r="U44" s="28">
        <f t="shared" si="17"/>
        <v>0</v>
      </c>
      <c r="V44" s="28">
        <f t="shared" si="18"/>
        <v>0</v>
      </c>
      <c r="W44" s="28">
        <f t="shared" si="19"/>
        <v>0</v>
      </c>
      <c r="X44" s="28">
        <f t="shared" si="20"/>
        <v>0</v>
      </c>
      <c r="Y44" s="28">
        <f t="shared" si="21"/>
        <v>0</v>
      </c>
      <c r="Z44" s="28">
        <f t="shared" si="22"/>
        <v>19.125</v>
      </c>
      <c r="AA44" s="28">
        <f t="shared" si="23"/>
        <v>1.125</v>
      </c>
      <c r="AB44" s="28">
        <f t="shared" si="40"/>
        <v>2250</v>
      </c>
      <c r="AC44" s="28">
        <f t="shared" si="30"/>
        <v>0</v>
      </c>
      <c r="AD44" s="28">
        <f t="shared" si="31"/>
        <v>0</v>
      </c>
      <c r="AE44" s="28">
        <f t="shared" si="32"/>
        <v>0</v>
      </c>
      <c r="AF44" s="28">
        <f t="shared" si="33"/>
        <v>0</v>
      </c>
      <c r="AG44" s="28">
        <f t="shared" si="34"/>
        <v>0</v>
      </c>
      <c r="AH44" s="28">
        <f t="shared" si="35"/>
        <v>0</v>
      </c>
      <c r="AI44" s="28">
        <f t="shared" si="36"/>
        <v>0</v>
      </c>
      <c r="AJ44" s="28">
        <f t="shared" si="37"/>
        <v>0</v>
      </c>
      <c r="AK44" s="28">
        <f t="shared" si="26"/>
        <v>0</v>
      </c>
    </row>
    <row r="45" spans="1:37" x14ac:dyDescent="0.15">
      <c r="A45" s="52"/>
      <c r="B45" s="13" t="s">
        <v>82</v>
      </c>
      <c r="C45" s="21" t="s">
        <v>125</v>
      </c>
      <c r="D45" s="26"/>
      <c r="E45" s="26"/>
      <c r="F45" s="26">
        <v>2</v>
      </c>
      <c r="G45" s="26" t="str">
        <f t="shared" si="13"/>
        <v/>
      </c>
      <c r="H45" s="26" t="str">
        <f t="shared" si="14"/>
        <v/>
      </c>
      <c r="I45" s="26" t="str">
        <f t="shared" si="15"/>
        <v/>
      </c>
      <c r="J45" s="26">
        <v>15</v>
      </c>
      <c r="K45" s="27">
        <v>0</v>
      </c>
      <c r="L45" s="27">
        <v>70</v>
      </c>
      <c r="M45" s="27">
        <v>0</v>
      </c>
      <c r="N45" s="27">
        <v>0</v>
      </c>
      <c r="O45" s="27">
        <v>30</v>
      </c>
      <c r="P45" s="27">
        <v>0</v>
      </c>
      <c r="Q45" s="27">
        <v>0</v>
      </c>
      <c r="R45" s="27">
        <v>0</v>
      </c>
      <c r="S45" s="27">
        <f>SUM(K45:R45)</f>
        <v>100</v>
      </c>
      <c r="T45" s="28">
        <f t="shared" si="16"/>
        <v>0</v>
      </c>
      <c r="U45" s="28">
        <f t="shared" si="17"/>
        <v>15.75</v>
      </c>
      <c r="V45" s="28">
        <f t="shared" si="18"/>
        <v>0</v>
      </c>
      <c r="W45" s="28">
        <f t="shared" si="19"/>
        <v>0</v>
      </c>
      <c r="X45" s="28">
        <f t="shared" si="20"/>
        <v>6.75</v>
      </c>
      <c r="Y45" s="28">
        <f t="shared" si="21"/>
        <v>0</v>
      </c>
      <c r="Z45" s="28">
        <f t="shared" si="22"/>
        <v>0</v>
      </c>
      <c r="AA45" s="28">
        <f t="shared" si="23"/>
        <v>0</v>
      </c>
      <c r="AB45" s="28">
        <f t="shared" si="40"/>
        <v>2250</v>
      </c>
      <c r="AC45" s="28">
        <f t="shared" si="30"/>
        <v>0</v>
      </c>
      <c r="AD45" s="28">
        <f t="shared" si="31"/>
        <v>0</v>
      </c>
      <c r="AE45" s="28">
        <f t="shared" si="32"/>
        <v>0</v>
      </c>
      <c r="AF45" s="28">
        <f t="shared" si="33"/>
        <v>0</v>
      </c>
      <c r="AG45" s="28">
        <f t="shared" si="34"/>
        <v>0</v>
      </c>
      <c r="AH45" s="28">
        <f t="shared" si="35"/>
        <v>0</v>
      </c>
      <c r="AI45" s="28">
        <f t="shared" si="36"/>
        <v>0</v>
      </c>
      <c r="AJ45" s="28">
        <f t="shared" si="37"/>
        <v>0</v>
      </c>
      <c r="AK45" s="28">
        <f t="shared" si="26"/>
        <v>0</v>
      </c>
    </row>
    <row r="46" spans="1:37" x14ac:dyDescent="0.15">
      <c r="A46" s="52"/>
      <c r="B46" s="17" t="s">
        <v>134</v>
      </c>
      <c r="C46" s="21" t="s">
        <v>125</v>
      </c>
      <c r="D46" s="26"/>
      <c r="E46" s="26">
        <v>2</v>
      </c>
      <c r="F46" s="26"/>
      <c r="G46" s="26" t="str">
        <f t="shared" si="13"/>
        <v/>
      </c>
      <c r="H46" s="26" t="str">
        <f t="shared" si="14"/>
        <v/>
      </c>
      <c r="I46" s="26" t="str">
        <f t="shared" si="15"/>
        <v/>
      </c>
      <c r="J46" s="26">
        <v>15</v>
      </c>
      <c r="K46" s="27">
        <v>0</v>
      </c>
      <c r="L46" s="27">
        <v>60</v>
      </c>
      <c r="M46" s="27">
        <v>10</v>
      </c>
      <c r="N46" s="27">
        <v>0</v>
      </c>
      <c r="O46" s="27">
        <v>15</v>
      </c>
      <c r="P46" s="27">
        <v>15</v>
      </c>
      <c r="Q46" s="27">
        <v>0</v>
      </c>
      <c r="R46" s="27">
        <v>0</v>
      </c>
      <c r="S46" s="27">
        <f>SUM(K46:R46)</f>
        <v>100</v>
      </c>
      <c r="T46" s="28">
        <f t="shared" si="16"/>
        <v>0</v>
      </c>
      <c r="U46" s="28">
        <f t="shared" si="17"/>
        <v>13.5</v>
      </c>
      <c r="V46" s="28">
        <f t="shared" si="18"/>
        <v>2.25</v>
      </c>
      <c r="W46" s="28">
        <f t="shared" si="19"/>
        <v>0</v>
      </c>
      <c r="X46" s="28">
        <f t="shared" si="20"/>
        <v>3.375</v>
      </c>
      <c r="Y46" s="28">
        <f t="shared" si="21"/>
        <v>3.375</v>
      </c>
      <c r="Z46" s="28">
        <f t="shared" si="22"/>
        <v>0</v>
      </c>
      <c r="AA46" s="28">
        <f t="shared" si="23"/>
        <v>0</v>
      </c>
      <c r="AB46" s="28">
        <f t="shared" si="40"/>
        <v>2250</v>
      </c>
      <c r="AC46" s="28">
        <f t="shared" si="30"/>
        <v>0</v>
      </c>
      <c r="AD46" s="28">
        <f t="shared" si="31"/>
        <v>0</v>
      </c>
      <c r="AE46" s="28">
        <f t="shared" si="32"/>
        <v>0</v>
      </c>
      <c r="AF46" s="28">
        <f t="shared" si="33"/>
        <v>0</v>
      </c>
      <c r="AG46" s="28">
        <f t="shared" si="34"/>
        <v>0</v>
      </c>
      <c r="AH46" s="28">
        <f t="shared" si="35"/>
        <v>0</v>
      </c>
      <c r="AI46" s="28">
        <f t="shared" si="36"/>
        <v>0</v>
      </c>
      <c r="AJ46" s="28">
        <f t="shared" si="37"/>
        <v>0</v>
      </c>
      <c r="AK46" s="28">
        <f t="shared" si="26"/>
        <v>0</v>
      </c>
    </row>
    <row r="47" spans="1:37" x14ac:dyDescent="0.15">
      <c r="A47" s="52"/>
      <c r="B47" s="12" t="s">
        <v>42</v>
      </c>
      <c r="C47" s="21" t="s">
        <v>125</v>
      </c>
      <c r="D47" s="26"/>
      <c r="E47" s="26">
        <v>2</v>
      </c>
      <c r="F47" s="26" t="s">
        <v>132</v>
      </c>
      <c r="G47" s="26" t="str">
        <f t="shared" si="13"/>
        <v/>
      </c>
      <c r="H47" s="26" t="str">
        <f t="shared" si="14"/>
        <v/>
      </c>
      <c r="I47" s="26" t="str">
        <f t="shared" si="15"/>
        <v/>
      </c>
      <c r="J47" s="26">
        <v>15</v>
      </c>
      <c r="K47" s="27">
        <v>0</v>
      </c>
      <c r="L47" s="27">
        <v>30</v>
      </c>
      <c r="M47" s="27">
        <v>50</v>
      </c>
      <c r="N47" s="27">
        <v>10</v>
      </c>
      <c r="O47" s="27">
        <v>10</v>
      </c>
      <c r="P47" s="27">
        <v>0</v>
      </c>
      <c r="Q47" s="27">
        <v>0</v>
      </c>
      <c r="R47" s="27">
        <v>0</v>
      </c>
      <c r="S47" s="27">
        <f>SUM(K47:R47)</f>
        <v>100</v>
      </c>
      <c r="T47" s="28">
        <f t="shared" si="16"/>
        <v>0</v>
      </c>
      <c r="U47" s="28">
        <f t="shared" si="17"/>
        <v>6.75</v>
      </c>
      <c r="V47" s="28">
        <f t="shared" si="18"/>
        <v>11.25</v>
      </c>
      <c r="W47" s="28">
        <f t="shared" si="19"/>
        <v>2.25</v>
      </c>
      <c r="X47" s="28">
        <f t="shared" si="20"/>
        <v>2.25</v>
      </c>
      <c r="Y47" s="28">
        <f t="shared" si="21"/>
        <v>0</v>
      </c>
      <c r="Z47" s="28">
        <f t="shared" si="22"/>
        <v>0</v>
      </c>
      <c r="AA47" s="28">
        <f t="shared" si="23"/>
        <v>0</v>
      </c>
      <c r="AB47" s="28">
        <f t="shared" si="40"/>
        <v>2250</v>
      </c>
      <c r="AC47" s="28">
        <f t="shared" si="30"/>
        <v>0</v>
      </c>
      <c r="AD47" s="28">
        <f t="shared" si="31"/>
        <v>0</v>
      </c>
      <c r="AE47" s="28">
        <f t="shared" si="32"/>
        <v>0</v>
      </c>
      <c r="AF47" s="28">
        <f t="shared" si="33"/>
        <v>0</v>
      </c>
      <c r="AG47" s="28">
        <f t="shared" si="34"/>
        <v>0</v>
      </c>
      <c r="AH47" s="28">
        <f t="shared" si="35"/>
        <v>0</v>
      </c>
      <c r="AI47" s="28">
        <f t="shared" si="36"/>
        <v>0</v>
      </c>
      <c r="AJ47" s="28">
        <f t="shared" si="37"/>
        <v>0</v>
      </c>
      <c r="AK47" s="28">
        <f t="shared" si="26"/>
        <v>0</v>
      </c>
    </row>
    <row r="48" spans="1:37" x14ac:dyDescent="0.15">
      <c r="A48" s="52"/>
      <c r="B48" s="13" t="s">
        <v>43</v>
      </c>
      <c r="C48" s="21" t="s">
        <v>125</v>
      </c>
      <c r="D48" s="26">
        <v>2</v>
      </c>
      <c r="E48" s="26"/>
      <c r="F48" s="26"/>
      <c r="G48" s="26" t="str">
        <f t="shared" si="13"/>
        <v/>
      </c>
      <c r="H48" s="26" t="str">
        <f t="shared" si="14"/>
        <v/>
      </c>
      <c r="I48" s="26" t="str">
        <f t="shared" si="15"/>
        <v/>
      </c>
      <c r="J48" s="26">
        <f>15*3</f>
        <v>45</v>
      </c>
      <c r="K48" s="27">
        <v>0</v>
      </c>
      <c r="L48" s="27">
        <v>30</v>
      </c>
      <c r="M48" s="27">
        <v>30</v>
      </c>
      <c r="N48" s="27">
        <v>0</v>
      </c>
      <c r="O48" s="27">
        <v>30</v>
      </c>
      <c r="P48" s="27">
        <v>5</v>
      </c>
      <c r="Q48" s="27">
        <v>0</v>
      </c>
      <c r="R48" s="27">
        <v>5</v>
      </c>
      <c r="S48" s="27">
        <f>SUM(K48:R48)</f>
        <v>100</v>
      </c>
      <c r="T48" s="28">
        <f t="shared" si="16"/>
        <v>0</v>
      </c>
      <c r="U48" s="28">
        <f t="shared" si="17"/>
        <v>20.25</v>
      </c>
      <c r="V48" s="28">
        <f t="shared" si="18"/>
        <v>20.25</v>
      </c>
      <c r="W48" s="28">
        <f t="shared" si="19"/>
        <v>0</v>
      </c>
      <c r="X48" s="28">
        <f t="shared" si="20"/>
        <v>20.25</v>
      </c>
      <c r="Y48" s="28">
        <f t="shared" si="21"/>
        <v>3.375</v>
      </c>
      <c r="Z48" s="28">
        <f t="shared" si="22"/>
        <v>0</v>
      </c>
      <c r="AA48" s="28">
        <f t="shared" si="23"/>
        <v>3.375</v>
      </c>
      <c r="AB48" s="28">
        <f t="shared" si="40"/>
        <v>6750</v>
      </c>
      <c r="AC48" s="28">
        <f t="shared" si="30"/>
        <v>0</v>
      </c>
      <c r="AD48" s="28">
        <f t="shared" si="31"/>
        <v>0</v>
      </c>
      <c r="AE48" s="28">
        <f t="shared" si="32"/>
        <v>0</v>
      </c>
      <c r="AF48" s="28">
        <f t="shared" si="33"/>
        <v>0</v>
      </c>
      <c r="AG48" s="28">
        <f t="shared" si="34"/>
        <v>0</v>
      </c>
      <c r="AH48" s="28">
        <f t="shared" si="35"/>
        <v>0</v>
      </c>
      <c r="AI48" s="28">
        <f t="shared" si="36"/>
        <v>0</v>
      </c>
      <c r="AJ48" s="28">
        <f t="shared" si="37"/>
        <v>0</v>
      </c>
      <c r="AK48" s="28">
        <f t="shared" si="26"/>
        <v>0</v>
      </c>
    </row>
    <row r="49" spans="1:37" x14ac:dyDescent="0.15">
      <c r="A49" s="46" t="s">
        <v>118</v>
      </c>
      <c r="B49" s="10" t="s">
        <v>109</v>
      </c>
      <c r="C49" s="21" t="s">
        <v>125</v>
      </c>
      <c r="D49" s="22">
        <v>2</v>
      </c>
      <c r="E49" s="22"/>
      <c r="F49" s="22"/>
      <c r="G49" s="22" t="str">
        <f t="shared" si="13"/>
        <v/>
      </c>
      <c r="H49" s="22" t="str">
        <f t="shared" si="14"/>
        <v/>
      </c>
      <c r="I49" s="22" t="str">
        <f t="shared" si="15"/>
        <v/>
      </c>
      <c r="J49" s="22">
        <v>15</v>
      </c>
      <c r="K49" s="23">
        <v>0</v>
      </c>
      <c r="L49" s="23">
        <v>80</v>
      </c>
      <c r="M49" s="23">
        <v>20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f t="shared" ref="S49:S61" si="42">SUM(K49:R49)</f>
        <v>100</v>
      </c>
      <c r="T49" s="24">
        <f t="shared" si="16"/>
        <v>0</v>
      </c>
      <c r="U49" s="24">
        <f t="shared" si="17"/>
        <v>18</v>
      </c>
      <c r="V49" s="24">
        <f t="shared" si="18"/>
        <v>4.5</v>
      </c>
      <c r="W49" s="24">
        <f t="shared" si="19"/>
        <v>0</v>
      </c>
      <c r="X49" s="24">
        <f t="shared" si="20"/>
        <v>0</v>
      </c>
      <c r="Y49" s="24">
        <f t="shared" si="21"/>
        <v>0</v>
      </c>
      <c r="Z49" s="24">
        <f t="shared" si="22"/>
        <v>0</v>
      </c>
      <c r="AA49" s="24">
        <f t="shared" si="23"/>
        <v>0</v>
      </c>
      <c r="AB49" s="24">
        <f t="shared" si="40"/>
        <v>2250</v>
      </c>
      <c r="AC49" s="24">
        <f t="shared" si="30"/>
        <v>0</v>
      </c>
      <c r="AD49" s="24">
        <f t="shared" si="31"/>
        <v>0</v>
      </c>
      <c r="AE49" s="24">
        <f t="shared" si="32"/>
        <v>0</v>
      </c>
      <c r="AF49" s="24">
        <f t="shared" si="33"/>
        <v>0</v>
      </c>
      <c r="AG49" s="24">
        <f t="shared" si="34"/>
        <v>0</v>
      </c>
      <c r="AH49" s="24">
        <f t="shared" si="35"/>
        <v>0</v>
      </c>
      <c r="AI49" s="24">
        <f t="shared" si="36"/>
        <v>0</v>
      </c>
      <c r="AJ49" s="24">
        <f t="shared" si="37"/>
        <v>0</v>
      </c>
      <c r="AK49" s="24">
        <f t="shared" si="26"/>
        <v>0</v>
      </c>
    </row>
    <row r="50" spans="1:37" x14ac:dyDescent="0.15">
      <c r="A50" s="46"/>
      <c r="B50" s="10" t="s">
        <v>44</v>
      </c>
      <c r="C50" s="21" t="s">
        <v>125</v>
      </c>
      <c r="D50" s="22"/>
      <c r="E50" s="22"/>
      <c r="F50" s="22">
        <v>1</v>
      </c>
      <c r="G50" s="22" t="str">
        <f t="shared" si="13"/>
        <v/>
      </c>
      <c r="H50" s="22" t="str">
        <f t="shared" si="14"/>
        <v/>
      </c>
      <c r="I50" s="22" t="str">
        <f t="shared" si="15"/>
        <v/>
      </c>
      <c r="J50" s="22">
        <v>15</v>
      </c>
      <c r="K50" s="23">
        <v>10</v>
      </c>
      <c r="L50" s="23">
        <v>0</v>
      </c>
      <c r="M50" s="23">
        <v>20</v>
      </c>
      <c r="N50" s="23">
        <v>0</v>
      </c>
      <c r="O50" s="23">
        <v>60</v>
      </c>
      <c r="P50" s="23">
        <v>0</v>
      </c>
      <c r="Q50" s="23">
        <v>10</v>
      </c>
      <c r="R50" s="23">
        <v>0</v>
      </c>
      <c r="S50" s="23">
        <f t="shared" si="42"/>
        <v>100</v>
      </c>
      <c r="T50" s="24">
        <f t="shared" si="16"/>
        <v>2.25</v>
      </c>
      <c r="U50" s="24">
        <f t="shared" si="17"/>
        <v>0</v>
      </c>
      <c r="V50" s="24">
        <f t="shared" si="18"/>
        <v>4.5</v>
      </c>
      <c r="W50" s="24">
        <f t="shared" si="19"/>
        <v>0</v>
      </c>
      <c r="X50" s="24">
        <f t="shared" si="20"/>
        <v>13.5</v>
      </c>
      <c r="Y50" s="24">
        <f t="shared" si="21"/>
        <v>0</v>
      </c>
      <c r="Z50" s="24">
        <f t="shared" si="22"/>
        <v>2.25</v>
      </c>
      <c r="AA50" s="24">
        <f t="shared" si="23"/>
        <v>0</v>
      </c>
      <c r="AB50" s="24">
        <f t="shared" si="40"/>
        <v>2250</v>
      </c>
      <c r="AC50" s="24">
        <f t="shared" si="30"/>
        <v>0</v>
      </c>
      <c r="AD50" s="24">
        <f t="shared" si="31"/>
        <v>0</v>
      </c>
      <c r="AE50" s="24">
        <f t="shared" si="32"/>
        <v>0</v>
      </c>
      <c r="AF50" s="24">
        <f t="shared" si="33"/>
        <v>0</v>
      </c>
      <c r="AG50" s="24">
        <f t="shared" si="34"/>
        <v>0</v>
      </c>
      <c r="AH50" s="24">
        <f t="shared" si="35"/>
        <v>0</v>
      </c>
      <c r="AI50" s="24">
        <f t="shared" si="36"/>
        <v>0</v>
      </c>
      <c r="AJ50" s="24">
        <f t="shared" si="37"/>
        <v>0</v>
      </c>
      <c r="AK50" s="24">
        <f t="shared" si="26"/>
        <v>0</v>
      </c>
    </row>
    <row r="51" spans="1:37" x14ac:dyDescent="0.15">
      <c r="A51" s="46"/>
      <c r="B51" s="10" t="s">
        <v>83</v>
      </c>
      <c r="C51" s="21" t="s">
        <v>125</v>
      </c>
      <c r="D51" s="22"/>
      <c r="E51" s="22"/>
      <c r="F51" s="22">
        <v>2</v>
      </c>
      <c r="G51" s="22" t="str">
        <f>IF($C51="○",D51,"")</f>
        <v/>
      </c>
      <c r="H51" s="22" t="str">
        <f>IF($C51="○",E51,"")</f>
        <v/>
      </c>
      <c r="I51" s="22" t="str">
        <f>IF($C51="○",F51,"")</f>
        <v/>
      </c>
      <c r="J51" s="22">
        <v>15</v>
      </c>
      <c r="K51" s="23">
        <v>0</v>
      </c>
      <c r="L51" s="23">
        <v>40</v>
      </c>
      <c r="M51" s="23">
        <v>50</v>
      </c>
      <c r="N51" s="23">
        <v>0</v>
      </c>
      <c r="O51" s="23">
        <v>10</v>
      </c>
      <c r="P51" s="23">
        <v>0</v>
      </c>
      <c r="Q51" s="23">
        <v>0</v>
      </c>
      <c r="R51" s="23">
        <v>0</v>
      </c>
      <c r="S51" s="23">
        <f>SUM(K51:R51)</f>
        <v>100</v>
      </c>
      <c r="T51" s="24">
        <f t="shared" ref="T51:AA51" si="43">$J51*1.5*K51/100</f>
        <v>0</v>
      </c>
      <c r="U51" s="24">
        <f t="shared" si="43"/>
        <v>9</v>
      </c>
      <c r="V51" s="24">
        <f t="shared" si="43"/>
        <v>11.25</v>
      </c>
      <c r="W51" s="24">
        <f t="shared" si="43"/>
        <v>0</v>
      </c>
      <c r="X51" s="24">
        <f t="shared" si="43"/>
        <v>2.25</v>
      </c>
      <c r="Y51" s="24">
        <f t="shared" si="43"/>
        <v>0</v>
      </c>
      <c r="Z51" s="24">
        <f t="shared" si="43"/>
        <v>0</v>
      </c>
      <c r="AA51" s="24">
        <f t="shared" si="43"/>
        <v>0</v>
      </c>
      <c r="AB51" s="24">
        <f>$J51*1.5*S51</f>
        <v>2250</v>
      </c>
      <c r="AC51" s="24">
        <f t="shared" ref="AC51:AJ51" si="44">IF($C51="○",T51,0)</f>
        <v>0</v>
      </c>
      <c r="AD51" s="24">
        <f t="shared" si="44"/>
        <v>0</v>
      </c>
      <c r="AE51" s="24">
        <f t="shared" si="44"/>
        <v>0</v>
      </c>
      <c r="AF51" s="24">
        <f t="shared" si="44"/>
        <v>0</v>
      </c>
      <c r="AG51" s="24">
        <f t="shared" si="44"/>
        <v>0</v>
      </c>
      <c r="AH51" s="24">
        <f t="shared" si="44"/>
        <v>0</v>
      </c>
      <c r="AI51" s="24">
        <f t="shared" si="44"/>
        <v>0</v>
      </c>
      <c r="AJ51" s="24">
        <f t="shared" si="44"/>
        <v>0</v>
      </c>
      <c r="AK51" s="24">
        <f>SUM(AC51:AJ51)</f>
        <v>0</v>
      </c>
    </row>
    <row r="52" spans="1:37" x14ac:dyDescent="0.15">
      <c r="A52" s="46"/>
      <c r="B52" s="10" t="s">
        <v>45</v>
      </c>
      <c r="C52" s="21" t="s">
        <v>125</v>
      </c>
      <c r="D52" s="22"/>
      <c r="E52" s="22"/>
      <c r="F52" s="22">
        <v>2</v>
      </c>
      <c r="G52" s="22" t="str">
        <f t="shared" si="13"/>
        <v/>
      </c>
      <c r="H52" s="22" t="str">
        <f t="shared" si="14"/>
        <v/>
      </c>
      <c r="I52" s="22" t="str">
        <f t="shared" si="15"/>
        <v/>
      </c>
      <c r="J52" s="22">
        <v>15</v>
      </c>
      <c r="K52" s="23">
        <v>10</v>
      </c>
      <c r="L52" s="23">
        <v>30</v>
      </c>
      <c r="M52" s="23">
        <v>30</v>
      </c>
      <c r="N52" s="23">
        <v>0</v>
      </c>
      <c r="O52" s="23">
        <v>10</v>
      </c>
      <c r="P52" s="23">
        <v>5</v>
      </c>
      <c r="Q52" s="23">
        <v>10</v>
      </c>
      <c r="R52" s="23">
        <v>5</v>
      </c>
      <c r="S52" s="23">
        <f t="shared" si="42"/>
        <v>100</v>
      </c>
      <c r="T52" s="24">
        <f t="shared" si="16"/>
        <v>2.25</v>
      </c>
      <c r="U52" s="24">
        <f t="shared" si="17"/>
        <v>6.75</v>
      </c>
      <c r="V52" s="24">
        <f t="shared" si="18"/>
        <v>6.75</v>
      </c>
      <c r="W52" s="24">
        <f t="shared" si="19"/>
        <v>0</v>
      </c>
      <c r="X52" s="24">
        <f t="shared" si="20"/>
        <v>2.25</v>
      </c>
      <c r="Y52" s="24">
        <f t="shared" si="21"/>
        <v>1.125</v>
      </c>
      <c r="Z52" s="24">
        <f t="shared" si="22"/>
        <v>2.25</v>
      </c>
      <c r="AA52" s="24">
        <f t="shared" si="23"/>
        <v>1.125</v>
      </c>
      <c r="AB52" s="24">
        <f t="shared" si="40"/>
        <v>2250</v>
      </c>
      <c r="AC52" s="24">
        <f t="shared" si="30"/>
        <v>0</v>
      </c>
      <c r="AD52" s="24">
        <f t="shared" si="31"/>
        <v>0</v>
      </c>
      <c r="AE52" s="24">
        <f t="shared" si="32"/>
        <v>0</v>
      </c>
      <c r="AF52" s="24">
        <f t="shared" si="33"/>
        <v>0</v>
      </c>
      <c r="AG52" s="24">
        <f t="shared" si="34"/>
        <v>0</v>
      </c>
      <c r="AH52" s="24">
        <f t="shared" si="35"/>
        <v>0</v>
      </c>
      <c r="AI52" s="24">
        <f t="shared" si="36"/>
        <v>0</v>
      </c>
      <c r="AJ52" s="24">
        <f t="shared" si="37"/>
        <v>0</v>
      </c>
      <c r="AK52" s="24">
        <f t="shared" si="26"/>
        <v>0</v>
      </c>
    </row>
    <row r="53" spans="1:37" x14ac:dyDescent="0.15">
      <c r="A53" s="46"/>
      <c r="B53" s="10" t="s">
        <v>46</v>
      </c>
      <c r="C53" s="21" t="s">
        <v>125</v>
      </c>
      <c r="D53" s="22"/>
      <c r="E53" s="22"/>
      <c r="F53" s="22">
        <v>2</v>
      </c>
      <c r="G53" s="22" t="str">
        <f t="shared" si="13"/>
        <v/>
      </c>
      <c r="H53" s="22" t="str">
        <f t="shared" si="14"/>
        <v/>
      </c>
      <c r="I53" s="22" t="str">
        <f t="shared" si="15"/>
        <v/>
      </c>
      <c r="J53" s="22">
        <v>15</v>
      </c>
      <c r="K53" s="23">
        <v>15</v>
      </c>
      <c r="L53" s="23">
        <v>25</v>
      </c>
      <c r="M53" s="23">
        <v>35</v>
      </c>
      <c r="N53" s="23">
        <v>5</v>
      </c>
      <c r="O53" s="23">
        <v>5</v>
      </c>
      <c r="P53" s="23">
        <v>5</v>
      </c>
      <c r="Q53" s="23">
        <v>5</v>
      </c>
      <c r="R53" s="23">
        <v>5</v>
      </c>
      <c r="S53" s="23">
        <f t="shared" si="42"/>
        <v>100</v>
      </c>
      <c r="T53" s="24">
        <f t="shared" si="16"/>
        <v>3.375</v>
      </c>
      <c r="U53" s="24">
        <f t="shared" si="17"/>
        <v>5.625</v>
      </c>
      <c r="V53" s="24">
        <f t="shared" si="18"/>
        <v>7.875</v>
      </c>
      <c r="W53" s="24">
        <f t="shared" si="19"/>
        <v>1.125</v>
      </c>
      <c r="X53" s="24">
        <f t="shared" si="20"/>
        <v>1.125</v>
      </c>
      <c r="Y53" s="24">
        <f t="shared" si="21"/>
        <v>1.125</v>
      </c>
      <c r="Z53" s="24">
        <f t="shared" si="22"/>
        <v>1.125</v>
      </c>
      <c r="AA53" s="24">
        <f t="shared" si="23"/>
        <v>1.125</v>
      </c>
      <c r="AB53" s="24">
        <f t="shared" si="40"/>
        <v>2250</v>
      </c>
      <c r="AC53" s="24">
        <f t="shared" si="30"/>
        <v>0</v>
      </c>
      <c r="AD53" s="24">
        <f t="shared" si="31"/>
        <v>0</v>
      </c>
      <c r="AE53" s="24">
        <f t="shared" si="32"/>
        <v>0</v>
      </c>
      <c r="AF53" s="24">
        <f t="shared" si="33"/>
        <v>0</v>
      </c>
      <c r="AG53" s="24">
        <f t="shared" si="34"/>
        <v>0</v>
      </c>
      <c r="AH53" s="24">
        <f t="shared" si="35"/>
        <v>0</v>
      </c>
      <c r="AI53" s="24">
        <f t="shared" si="36"/>
        <v>0</v>
      </c>
      <c r="AJ53" s="24">
        <f t="shared" si="37"/>
        <v>0</v>
      </c>
      <c r="AK53" s="24">
        <f t="shared" si="26"/>
        <v>0</v>
      </c>
    </row>
    <row r="54" spans="1:37" x14ac:dyDescent="0.15">
      <c r="A54" s="46"/>
      <c r="B54" s="10" t="s">
        <v>47</v>
      </c>
      <c r="C54" s="21" t="s">
        <v>125</v>
      </c>
      <c r="D54" s="22"/>
      <c r="E54" s="22"/>
      <c r="F54" s="22">
        <v>2</v>
      </c>
      <c r="G54" s="22" t="str">
        <f t="shared" si="13"/>
        <v/>
      </c>
      <c r="H54" s="22" t="str">
        <f t="shared" si="14"/>
        <v/>
      </c>
      <c r="I54" s="22" t="str">
        <f t="shared" si="15"/>
        <v/>
      </c>
      <c r="J54" s="22">
        <v>15</v>
      </c>
      <c r="K54" s="23">
        <v>5</v>
      </c>
      <c r="L54" s="23">
        <v>20</v>
      </c>
      <c r="M54" s="23">
        <v>50</v>
      </c>
      <c r="N54" s="23">
        <v>0</v>
      </c>
      <c r="O54" s="23">
        <v>10</v>
      </c>
      <c r="P54" s="23">
        <v>5</v>
      </c>
      <c r="Q54" s="23">
        <v>5</v>
      </c>
      <c r="R54" s="23">
        <v>5</v>
      </c>
      <c r="S54" s="23">
        <f t="shared" si="42"/>
        <v>100</v>
      </c>
      <c r="T54" s="24">
        <f t="shared" si="16"/>
        <v>1.125</v>
      </c>
      <c r="U54" s="24">
        <f t="shared" si="17"/>
        <v>4.5</v>
      </c>
      <c r="V54" s="24">
        <f t="shared" si="18"/>
        <v>11.25</v>
      </c>
      <c r="W54" s="24">
        <f t="shared" si="19"/>
        <v>0</v>
      </c>
      <c r="X54" s="24">
        <f t="shared" si="20"/>
        <v>2.25</v>
      </c>
      <c r="Y54" s="24">
        <f t="shared" si="21"/>
        <v>1.125</v>
      </c>
      <c r="Z54" s="24">
        <f t="shared" si="22"/>
        <v>1.125</v>
      </c>
      <c r="AA54" s="24">
        <f t="shared" si="23"/>
        <v>1.125</v>
      </c>
      <c r="AB54" s="24">
        <f t="shared" si="40"/>
        <v>2250</v>
      </c>
      <c r="AC54" s="24">
        <f t="shared" si="30"/>
        <v>0</v>
      </c>
      <c r="AD54" s="24">
        <f t="shared" si="31"/>
        <v>0</v>
      </c>
      <c r="AE54" s="24">
        <f t="shared" si="32"/>
        <v>0</v>
      </c>
      <c r="AF54" s="24">
        <f t="shared" si="33"/>
        <v>0</v>
      </c>
      <c r="AG54" s="24">
        <f t="shared" si="34"/>
        <v>0</v>
      </c>
      <c r="AH54" s="24">
        <f t="shared" si="35"/>
        <v>0</v>
      </c>
      <c r="AI54" s="24">
        <f t="shared" si="36"/>
        <v>0</v>
      </c>
      <c r="AJ54" s="24">
        <f t="shared" si="37"/>
        <v>0</v>
      </c>
      <c r="AK54" s="24">
        <f t="shared" si="26"/>
        <v>0</v>
      </c>
    </row>
    <row r="55" spans="1:37" x14ac:dyDescent="0.15">
      <c r="A55" s="46"/>
      <c r="B55" s="11" t="s">
        <v>48</v>
      </c>
      <c r="C55" s="21" t="s">
        <v>125</v>
      </c>
      <c r="D55" s="22"/>
      <c r="E55" s="22">
        <v>2</v>
      </c>
      <c r="F55" s="22"/>
      <c r="G55" s="22" t="str">
        <f t="shared" si="13"/>
        <v/>
      </c>
      <c r="H55" s="22" t="str">
        <f t="shared" si="14"/>
        <v/>
      </c>
      <c r="I55" s="22" t="str">
        <f t="shared" si="15"/>
        <v/>
      </c>
      <c r="J55" s="22">
        <v>15</v>
      </c>
      <c r="K55" s="23">
        <v>0</v>
      </c>
      <c r="L55" s="23">
        <v>30</v>
      </c>
      <c r="M55" s="23">
        <v>40</v>
      </c>
      <c r="N55" s="23">
        <v>10</v>
      </c>
      <c r="O55" s="23">
        <v>10</v>
      </c>
      <c r="P55" s="23">
        <v>10</v>
      </c>
      <c r="Q55" s="23">
        <v>0</v>
      </c>
      <c r="R55" s="23">
        <v>0</v>
      </c>
      <c r="S55" s="23">
        <f t="shared" si="42"/>
        <v>100</v>
      </c>
      <c r="T55" s="24">
        <f t="shared" si="16"/>
        <v>0</v>
      </c>
      <c r="U55" s="24">
        <f t="shared" si="17"/>
        <v>6.75</v>
      </c>
      <c r="V55" s="24">
        <f t="shared" si="18"/>
        <v>9</v>
      </c>
      <c r="W55" s="24">
        <f t="shared" si="19"/>
        <v>2.25</v>
      </c>
      <c r="X55" s="24">
        <f t="shared" si="20"/>
        <v>2.25</v>
      </c>
      <c r="Y55" s="24">
        <f t="shared" si="21"/>
        <v>2.25</v>
      </c>
      <c r="Z55" s="24">
        <f t="shared" si="22"/>
        <v>0</v>
      </c>
      <c r="AA55" s="24">
        <f t="shared" si="23"/>
        <v>0</v>
      </c>
      <c r="AB55" s="24">
        <f t="shared" si="40"/>
        <v>2250</v>
      </c>
      <c r="AC55" s="24">
        <f t="shared" si="30"/>
        <v>0</v>
      </c>
      <c r="AD55" s="24">
        <f t="shared" si="31"/>
        <v>0</v>
      </c>
      <c r="AE55" s="24">
        <f t="shared" si="32"/>
        <v>0</v>
      </c>
      <c r="AF55" s="24">
        <f t="shared" si="33"/>
        <v>0</v>
      </c>
      <c r="AG55" s="24">
        <f t="shared" si="34"/>
        <v>0</v>
      </c>
      <c r="AH55" s="24">
        <f t="shared" si="35"/>
        <v>0</v>
      </c>
      <c r="AI55" s="24">
        <f t="shared" si="36"/>
        <v>0</v>
      </c>
      <c r="AJ55" s="24">
        <f t="shared" si="37"/>
        <v>0</v>
      </c>
      <c r="AK55" s="24">
        <f t="shared" si="26"/>
        <v>0</v>
      </c>
    </row>
    <row r="56" spans="1:37" x14ac:dyDescent="0.15">
      <c r="A56" s="46"/>
      <c r="B56" s="10" t="s">
        <v>49</v>
      </c>
      <c r="C56" s="21" t="s">
        <v>125</v>
      </c>
      <c r="D56" s="22"/>
      <c r="E56" s="22"/>
      <c r="F56" s="22">
        <v>2</v>
      </c>
      <c r="G56" s="22" t="str">
        <f t="shared" si="13"/>
        <v/>
      </c>
      <c r="H56" s="22" t="str">
        <f t="shared" si="14"/>
        <v/>
      </c>
      <c r="I56" s="22" t="str">
        <f t="shared" si="15"/>
        <v/>
      </c>
      <c r="J56" s="22">
        <v>15</v>
      </c>
      <c r="K56" s="23">
        <v>10</v>
      </c>
      <c r="L56" s="23">
        <v>40</v>
      </c>
      <c r="M56" s="23">
        <v>40</v>
      </c>
      <c r="N56" s="23">
        <v>0</v>
      </c>
      <c r="O56" s="23">
        <v>10</v>
      </c>
      <c r="P56" s="23">
        <v>0</v>
      </c>
      <c r="Q56" s="23">
        <v>0</v>
      </c>
      <c r="R56" s="23">
        <v>0</v>
      </c>
      <c r="S56" s="23">
        <f t="shared" si="42"/>
        <v>100</v>
      </c>
      <c r="T56" s="24">
        <f t="shared" si="16"/>
        <v>2.25</v>
      </c>
      <c r="U56" s="24">
        <f t="shared" si="17"/>
        <v>9</v>
      </c>
      <c r="V56" s="24">
        <f t="shared" si="18"/>
        <v>9</v>
      </c>
      <c r="W56" s="24">
        <f t="shared" si="19"/>
        <v>0</v>
      </c>
      <c r="X56" s="24">
        <f t="shared" si="20"/>
        <v>2.25</v>
      </c>
      <c r="Y56" s="24">
        <f t="shared" si="21"/>
        <v>0</v>
      </c>
      <c r="Z56" s="24">
        <f t="shared" si="22"/>
        <v>0</v>
      </c>
      <c r="AA56" s="24">
        <f t="shared" si="23"/>
        <v>0</v>
      </c>
      <c r="AB56" s="24">
        <f t="shared" si="40"/>
        <v>2250</v>
      </c>
      <c r="AC56" s="24">
        <f t="shared" si="30"/>
        <v>0</v>
      </c>
      <c r="AD56" s="24">
        <f t="shared" si="31"/>
        <v>0</v>
      </c>
      <c r="AE56" s="24">
        <f t="shared" si="32"/>
        <v>0</v>
      </c>
      <c r="AF56" s="24">
        <f t="shared" si="33"/>
        <v>0</v>
      </c>
      <c r="AG56" s="24">
        <f t="shared" si="34"/>
        <v>0</v>
      </c>
      <c r="AH56" s="24">
        <f t="shared" si="35"/>
        <v>0</v>
      </c>
      <c r="AI56" s="24">
        <f t="shared" si="36"/>
        <v>0</v>
      </c>
      <c r="AJ56" s="24">
        <f t="shared" si="37"/>
        <v>0</v>
      </c>
      <c r="AK56" s="24">
        <f t="shared" si="26"/>
        <v>0</v>
      </c>
    </row>
    <row r="57" spans="1:37" x14ac:dyDescent="0.15">
      <c r="A57" s="46"/>
      <c r="B57" s="10" t="s">
        <v>50</v>
      </c>
      <c r="C57" s="21" t="s">
        <v>125</v>
      </c>
      <c r="D57" s="22"/>
      <c r="E57" s="22"/>
      <c r="F57" s="22">
        <v>2</v>
      </c>
      <c r="G57" s="22" t="str">
        <f t="shared" si="13"/>
        <v/>
      </c>
      <c r="H57" s="22" t="str">
        <f t="shared" si="14"/>
        <v/>
      </c>
      <c r="I57" s="22" t="str">
        <f t="shared" si="15"/>
        <v/>
      </c>
      <c r="J57" s="22">
        <v>15</v>
      </c>
      <c r="K57" s="23">
        <v>10</v>
      </c>
      <c r="L57" s="23">
        <v>20</v>
      </c>
      <c r="M57" s="23">
        <v>30</v>
      </c>
      <c r="N57" s="23">
        <v>0</v>
      </c>
      <c r="O57" s="23">
        <v>10</v>
      </c>
      <c r="P57" s="23">
        <v>10</v>
      </c>
      <c r="Q57" s="23">
        <v>10</v>
      </c>
      <c r="R57" s="23">
        <v>10</v>
      </c>
      <c r="S57" s="23">
        <f t="shared" si="42"/>
        <v>100</v>
      </c>
      <c r="T57" s="24">
        <f t="shared" si="16"/>
        <v>2.25</v>
      </c>
      <c r="U57" s="24">
        <f t="shared" si="17"/>
        <v>4.5</v>
      </c>
      <c r="V57" s="24">
        <f t="shared" si="18"/>
        <v>6.75</v>
      </c>
      <c r="W57" s="24">
        <f t="shared" si="19"/>
        <v>0</v>
      </c>
      <c r="X57" s="24">
        <f t="shared" si="20"/>
        <v>2.25</v>
      </c>
      <c r="Y57" s="24">
        <f t="shared" si="21"/>
        <v>2.25</v>
      </c>
      <c r="Z57" s="24">
        <f t="shared" si="22"/>
        <v>2.25</v>
      </c>
      <c r="AA57" s="24">
        <f t="shared" si="23"/>
        <v>2.25</v>
      </c>
      <c r="AB57" s="24">
        <f t="shared" si="40"/>
        <v>2250</v>
      </c>
      <c r="AC57" s="24">
        <f t="shared" si="30"/>
        <v>0</v>
      </c>
      <c r="AD57" s="24">
        <f t="shared" si="31"/>
        <v>0</v>
      </c>
      <c r="AE57" s="24">
        <f t="shared" si="32"/>
        <v>0</v>
      </c>
      <c r="AF57" s="24">
        <f t="shared" si="33"/>
        <v>0</v>
      </c>
      <c r="AG57" s="24">
        <f t="shared" si="34"/>
        <v>0</v>
      </c>
      <c r="AH57" s="24">
        <f t="shared" si="35"/>
        <v>0</v>
      </c>
      <c r="AI57" s="24">
        <f t="shared" si="36"/>
        <v>0</v>
      </c>
      <c r="AJ57" s="24">
        <f t="shared" si="37"/>
        <v>0</v>
      </c>
      <c r="AK57" s="24">
        <f t="shared" si="26"/>
        <v>0</v>
      </c>
    </row>
    <row r="58" spans="1:37" x14ac:dyDescent="0.15">
      <c r="A58" s="46"/>
      <c r="B58" s="10" t="s">
        <v>51</v>
      </c>
      <c r="C58" s="21" t="s">
        <v>125</v>
      </c>
      <c r="D58" s="22"/>
      <c r="E58" s="22" t="s">
        <v>132</v>
      </c>
      <c r="F58" s="22">
        <v>2</v>
      </c>
      <c r="G58" s="22" t="str">
        <f t="shared" si="13"/>
        <v/>
      </c>
      <c r="H58" s="22" t="str">
        <f t="shared" si="14"/>
        <v/>
      </c>
      <c r="I58" s="22" t="str">
        <f t="shared" si="15"/>
        <v/>
      </c>
      <c r="J58" s="22">
        <v>15</v>
      </c>
      <c r="K58" s="23">
        <v>10</v>
      </c>
      <c r="L58" s="23">
        <v>10</v>
      </c>
      <c r="M58" s="23">
        <v>70</v>
      </c>
      <c r="N58" s="23">
        <v>0</v>
      </c>
      <c r="O58" s="23">
        <v>5</v>
      </c>
      <c r="P58" s="23">
        <v>0</v>
      </c>
      <c r="Q58" s="23">
        <v>0</v>
      </c>
      <c r="R58" s="23">
        <v>5</v>
      </c>
      <c r="S58" s="23">
        <f t="shared" si="42"/>
        <v>100</v>
      </c>
      <c r="T58" s="24">
        <f t="shared" si="16"/>
        <v>2.25</v>
      </c>
      <c r="U58" s="24">
        <f t="shared" si="17"/>
        <v>2.25</v>
      </c>
      <c r="V58" s="24">
        <f t="shared" si="18"/>
        <v>15.75</v>
      </c>
      <c r="W58" s="24">
        <f t="shared" si="19"/>
        <v>0</v>
      </c>
      <c r="X58" s="24">
        <f t="shared" si="20"/>
        <v>1.125</v>
      </c>
      <c r="Y58" s="24">
        <f t="shared" si="21"/>
        <v>0</v>
      </c>
      <c r="Z58" s="24">
        <f t="shared" si="22"/>
        <v>0</v>
      </c>
      <c r="AA58" s="24">
        <f t="shared" si="23"/>
        <v>1.125</v>
      </c>
      <c r="AB58" s="24">
        <f t="shared" si="40"/>
        <v>2250</v>
      </c>
      <c r="AC58" s="24">
        <f t="shared" si="30"/>
        <v>0</v>
      </c>
      <c r="AD58" s="24">
        <f t="shared" si="31"/>
        <v>0</v>
      </c>
      <c r="AE58" s="24">
        <f t="shared" si="32"/>
        <v>0</v>
      </c>
      <c r="AF58" s="24">
        <f t="shared" si="33"/>
        <v>0</v>
      </c>
      <c r="AG58" s="24">
        <f t="shared" si="34"/>
        <v>0</v>
      </c>
      <c r="AH58" s="24">
        <f t="shared" si="35"/>
        <v>0</v>
      </c>
      <c r="AI58" s="24">
        <f t="shared" si="36"/>
        <v>0</v>
      </c>
      <c r="AJ58" s="24">
        <f t="shared" si="37"/>
        <v>0</v>
      </c>
      <c r="AK58" s="24">
        <f t="shared" si="26"/>
        <v>0</v>
      </c>
    </row>
    <row r="59" spans="1:37" x14ac:dyDescent="0.15">
      <c r="A59" s="46"/>
      <c r="B59" s="10" t="s">
        <v>52</v>
      </c>
      <c r="C59" s="21" t="s">
        <v>125</v>
      </c>
      <c r="D59" s="22"/>
      <c r="E59" s="22">
        <v>2</v>
      </c>
      <c r="F59" s="22" t="s">
        <v>132</v>
      </c>
      <c r="G59" s="22" t="str">
        <f t="shared" si="13"/>
        <v/>
      </c>
      <c r="H59" s="22" t="str">
        <f t="shared" si="14"/>
        <v/>
      </c>
      <c r="I59" s="22" t="str">
        <f t="shared" si="15"/>
        <v/>
      </c>
      <c r="J59" s="22">
        <v>15</v>
      </c>
      <c r="K59" s="23">
        <v>0</v>
      </c>
      <c r="L59" s="23">
        <v>20</v>
      </c>
      <c r="M59" s="23">
        <v>60</v>
      </c>
      <c r="N59" s="23">
        <v>0</v>
      </c>
      <c r="O59" s="23">
        <v>5</v>
      </c>
      <c r="P59" s="23">
        <v>5</v>
      </c>
      <c r="Q59" s="23">
        <v>5</v>
      </c>
      <c r="R59" s="23">
        <v>5</v>
      </c>
      <c r="S59" s="23">
        <f t="shared" si="42"/>
        <v>100</v>
      </c>
      <c r="T59" s="24">
        <f t="shared" si="16"/>
        <v>0</v>
      </c>
      <c r="U59" s="24">
        <f t="shared" si="17"/>
        <v>4.5</v>
      </c>
      <c r="V59" s="24">
        <f t="shared" si="18"/>
        <v>13.5</v>
      </c>
      <c r="W59" s="24">
        <f t="shared" si="19"/>
        <v>0</v>
      </c>
      <c r="X59" s="24">
        <f t="shared" si="20"/>
        <v>1.125</v>
      </c>
      <c r="Y59" s="24">
        <f t="shared" si="21"/>
        <v>1.125</v>
      </c>
      <c r="Z59" s="24">
        <f t="shared" si="22"/>
        <v>1.125</v>
      </c>
      <c r="AA59" s="24">
        <f t="shared" si="23"/>
        <v>1.125</v>
      </c>
      <c r="AB59" s="24">
        <f t="shared" si="40"/>
        <v>2250</v>
      </c>
      <c r="AC59" s="24">
        <f t="shared" si="30"/>
        <v>0</v>
      </c>
      <c r="AD59" s="24">
        <f t="shared" si="31"/>
        <v>0</v>
      </c>
      <c r="AE59" s="24">
        <f t="shared" si="32"/>
        <v>0</v>
      </c>
      <c r="AF59" s="24">
        <f t="shared" si="33"/>
        <v>0</v>
      </c>
      <c r="AG59" s="24">
        <f t="shared" si="34"/>
        <v>0</v>
      </c>
      <c r="AH59" s="24">
        <f t="shared" si="35"/>
        <v>0</v>
      </c>
      <c r="AI59" s="24">
        <f t="shared" si="36"/>
        <v>0</v>
      </c>
      <c r="AJ59" s="24">
        <f t="shared" si="37"/>
        <v>0</v>
      </c>
      <c r="AK59" s="24">
        <f t="shared" si="26"/>
        <v>0</v>
      </c>
    </row>
    <row r="60" spans="1:37" x14ac:dyDescent="0.15">
      <c r="A60" s="46"/>
      <c r="B60" s="10" t="s">
        <v>107</v>
      </c>
      <c r="C60" s="21" t="s">
        <v>125</v>
      </c>
      <c r="D60" s="22"/>
      <c r="E60" s="22">
        <v>2</v>
      </c>
      <c r="F60" s="22" t="s">
        <v>132</v>
      </c>
      <c r="G60" s="22" t="str">
        <f t="shared" si="13"/>
        <v/>
      </c>
      <c r="H60" s="22" t="str">
        <f t="shared" si="14"/>
        <v/>
      </c>
      <c r="I60" s="22" t="str">
        <f t="shared" si="15"/>
        <v/>
      </c>
      <c r="J60" s="22">
        <v>15</v>
      </c>
      <c r="K60" s="23">
        <v>5</v>
      </c>
      <c r="L60" s="23">
        <v>10</v>
      </c>
      <c r="M60" s="23">
        <v>30</v>
      </c>
      <c r="N60" s="23">
        <v>40</v>
      </c>
      <c r="O60" s="23">
        <v>10</v>
      </c>
      <c r="P60" s="23">
        <v>0</v>
      </c>
      <c r="Q60" s="23">
        <v>0</v>
      </c>
      <c r="R60" s="23">
        <v>5</v>
      </c>
      <c r="S60" s="23">
        <f t="shared" si="42"/>
        <v>100</v>
      </c>
      <c r="T60" s="24">
        <f t="shared" si="16"/>
        <v>1.125</v>
      </c>
      <c r="U60" s="24">
        <f t="shared" si="17"/>
        <v>2.25</v>
      </c>
      <c r="V60" s="24">
        <f t="shared" si="18"/>
        <v>6.75</v>
      </c>
      <c r="W60" s="24">
        <f t="shared" si="19"/>
        <v>9</v>
      </c>
      <c r="X60" s="24">
        <f t="shared" si="20"/>
        <v>2.25</v>
      </c>
      <c r="Y60" s="24">
        <f t="shared" si="21"/>
        <v>0</v>
      </c>
      <c r="Z60" s="24">
        <f t="shared" si="22"/>
        <v>0</v>
      </c>
      <c r="AA60" s="24">
        <f t="shared" si="23"/>
        <v>1.125</v>
      </c>
      <c r="AB60" s="24">
        <f t="shared" si="40"/>
        <v>2250</v>
      </c>
      <c r="AC60" s="24">
        <f t="shared" si="30"/>
        <v>0</v>
      </c>
      <c r="AD60" s="24">
        <f t="shared" si="31"/>
        <v>0</v>
      </c>
      <c r="AE60" s="24">
        <f t="shared" si="32"/>
        <v>0</v>
      </c>
      <c r="AF60" s="24">
        <f t="shared" si="33"/>
        <v>0</v>
      </c>
      <c r="AG60" s="24">
        <f t="shared" si="34"/>
        <v>0</v>
      </c>
      <c r="AH60" s="24">
        <f t="shared" si="35"/>
        <v>0</v>
      </c>
      <c r="AI60" s="24">
        <f t="shared" si="36"/>
        <v>0</v>
      </c>
      <c r="AJ60" s="24">
        <f t="shared" si="37"/>
        <v>0</v>
      </c>
      <c r="AK60" s="24">
        <f t="shared" si="26"/>
        <v>0</v>
      </c>
    </row>
    <row r="61" spans="1:37" x14ac:dyDescent="0.15">
      <c r="A61" s="46"/>
      <c r="B61" s="10" t="s">
        <v>53</v>
      </c>
      <c r="C61" s="21" t="s">
        <v>125</v>
      </c>
      <c r="D61" s="22">
        <v>2</v>
      </c>
      <c r="E61" s="22"/>
      <c r="F61" s="22"/>
      <c r="G61" s="22" t="str">
        <f t="shared" si="13"/>
        <v/>
      </c>
      <c r="H61" s="22" t="str">
        <f t="shared" si="14"/>
        <v/>
      </c>
      <c r="I61" s="22" t="str">
        <f t="shared" si="15"/>
        <v/>
      </c>
      <c r="J61" s="22">
        <f>15*3</f>
        <v>45</v>
      </c>
      <c r="K61" s="23">
        <v>0</v>
      </c>
      <c r="L61" s="23">
        <v>20</v>
      </c>
      <c r="M61" s="23">
        <v>20</v>
      </c>
      <c r="N61" s="23">
        <v>20</v>
      </c>
      <c r="O61" s="23">
        <v>20</v>
      </c>
      <c r="P61" s="23">
        <v>10</v>
      </c>
      <c r="Q61" s="23">
        <v>0</v>
      </c>
      <c r="R61" s="23">
        <v>10</v>
      </c>
      <c r="S61" s="23">
        <f t="shared" si="42"/>
        <v>100</v>
      </c>
      <c r="T61" s="24">
        <f t="shared" si="16"/>
        <v>0</v>
      </c>
      <c r="U61" s="24">
        <f t="shared" si="17"/>
        <v>13.5</v>
      </c>
      <c r="V61" s="24">
        <f t="shared" si="18"/>
        <v>13.5</v>
      </c>
      <c r="W61" s="24">
        <f t="shared" si="19"/>
        <v>13.5</v>
      </c>
      <c r="X61" s="24">
        <f t="shared" si="20"/>
        <v>13.5</v>
      </c>
      <c r="Y61" s="24">
        <f t="shared" si="21"/>
        <v>6.75</v>
      </c>
      <c r="Z61" s="24">
        <f t="shared" si="22"/>
        <v>0</v>
      </c>
      <c r="AA61" s="24">
        <f t="shared" si="23"/>
        <v>6.75</v>
      </c>
      <c r="AB61" s="24">
        <f t="shared" si="40"/>
        <v>6750</v>
      </c>
      <c r="AC61" s="24">
        <f t="shared" si="30"/>
        <v>0</v>
      </c>
      <c r="AD61" s="24">
        <f t="shared" si="31"/>
        <v>0</v>
      </c>
      <c r="AE61" s="24">
        <f t="shared" si="32"/>
        <v>0</v>
      </c>
      <c r="AF61" s="24">
        <f t="shared" si="33"/>
        <v>0</v>
      </c>
      <c r="AG61" s="24">
        <f t="shared" si="34"/>
        <v>0</v>
      </c>
      <c r="AH61" s="24">
        <f t="shared" si="35"/>
        <v>0</v>
      </c>
      <c r="AI61" s="24">
        <f t="shared" si="36"/>
        <v>0</v>
      </c>
      <c r="AJ61" s="24">
        <f t="shared" si="37"/>
        <v>0</v>
      </c>
      <c r="AK61" s="24">
        <f t="shared" si="26"/>
        <v>0</v>
      </c>
    </row>
    <row r="62" spans="1:37" x14ac:dyDescent="0.15">
      <c r="A62" s="52" t="s">
        <v>119</v>
      </c>
      <c r="B62" s="12" t="s">
        <v>54</v>
      </c>
      <c r="C62" s="21" t="s">
        <v>125</v>
      </c>
      <c r="D62" s="26"/>
      <c r="E62" s="26"/>
      <c r="F62" s="26">
        <v>2</v>
      </c>
      <c r="G62" s="26" t="str">
        <f t="shared" si="13"/>
        <v/>
      </c>
      <c r="H62" s="26" t="str">
        <f t="shared" si="14"/>
        <v/>
      </c>
      <c r="I62" s="26" t="str">
        <f t="shared" si="15"/>
        <v/>
      </c>
      <c r="J62" s="26">
        <v>15</v>
      </c>
      <c r="K62" s="27">
        <v>35</v>
      </c>
      <c r="L62" s="27">
        <v>0</v>
      </c>
      <c r="M62" s="27">
        <v>35</v>
      </c>
      <c r="N62" s="27">
        <v>0</v>
      </c>
      <c r="O62" s="27">
        <v>0</v>
      </c>
      <c r="P62" s="27">
        <v>0</v>
      </c>
      <c r="Q62" s="27">
        <v>0</v>
      </c>
      <c r="R62" s="27">
        <v>30</v>
      </c>
      <c r="S62" s="27">
        <f t="shared" ref="S62:S72" si="45">SUM(K62:R62)</f>
        <v>100</v>
      </c>
      <c r="T62" s="28">
        <f t="shared" si="16"/>
        <v>7.875</v>
      </c>
      <c r="U62" s="28">
        <f t="shared" si="17"/>
        <v>0</v>
      </c>
      <c r="V62" s="28">
        <f t="shared" si="18"/>
        <v>7.875</v>
      </c>
      <c r="W62" s="28">
        <f t="shared" si="19"/>
        <v>0</v>
      </c>
      <c r="X62" s="28">
        <f t="shared" si="20"/>
        <v>0</v>
      </c>
      <c r="Y62" s="28">
        <f t="shared" si="21"/>
        <v>0</v>
      </c>
      <c r="Z62" s="28">
        <f t="shared" si="22"/>
        <v>0</v>
      </c>
      <c r="AA62" s="28">
        <f t="shared" si="23"/>
        <v>6.75</v>
      </c>
      <c r="AB62" s="28">
        <f t="shared" si="40"/>
        <v>2250</v>
      </c>
      <c r="AC62" s="28">
        <f t="shared" si="30"/>
        <v>0</v>
      </c>
      <c r="AD62" s="28">
        <f t="shared" si="31"/>
        <v>0</v>
      </c>
      <c r="AE62" s="28">
        <f t="shared" si="32"/>
        <v>0</v>
      </c>
      <c r="AF62" s="28">
        <f t="shared" si="33"/>
        <v>0</v>
      </c>
      <c r="AG62" s="28">
        <f t="shared" si="34"/>
        <v>0</v>
      </c>
      <c r="AH62" s="28">
        <f t="shared" si="35"/>
        <v>0</v>
      </c>
      <c r="AI62" s="28">
        <f t="shared" si="36"/>
        <v>0</v>
      </c>
      <c r="AJ62" s="28">
        <f t="shared" si="37"/>
        <v>0</v>
      </c>
      <c r="AK62" s="28">
        <f t="shared" si="26"/>
        <v>0</v>
      </c>
    </row>
    <row r="63" spans="1:37" x14ac:dyDescent="0.15">
      <c r="A63" s="52"/>
      <c r="B63" s="13" t="s">
        <v>55</v>
      </c>
      <c r="C63" s="21" t="s">
        <v>125</v>
      </c>
      <c r="D63" s="26"/>
      <c r="E63" s="26"/>
      <c r="F63" s="26">
        <v>2</v>
      </c>
      <c r="G63" s="26" t="str">
        <f t="shared" si="13"/>
        <v/>
      </c>
      <c r="H63" s="26" t="str">
        <f t="shared" si="14"/>
        <v/>
      </c>
      <c r="I63" s="26" t="str">
        <f t="shared" si="15"/>
        <v/>
      </c>
      <c r="J63" s="26">
        <v>15</v>
      </c>
      <c r="K63" s="27">
        <v>35</v>
      </c>
      <c r="L63" s="27">
        <v>0</v>
      </c>
      <c r="M63" s="27">
        <v>0</v>
      </c>
      <c r="N63" s="27">
        <v>0</v>
      </c>
      <c r="O63" s="27">
        <v>0</v>
      </c>
      <c r="P63" s="27">
        <v>35</v>
      </c>
      <c r="Q63" s="27">
        <v>0</v>
      </c>
      <c r="R63" s="27">
        <v>30</v>
      </c>
      <c r="S63" s="27">
        <f t="shared" si="45"/>
        <v>100</v>
      </c>
      <c r="T63" s="28">
        <f t="shared" si="16"/>
        <v>7.875</v>
      </c>
      <c r="U63" s="28">
        <f t="shared" si="17"/>
        <v>0</v>
      </c>
      <c r="V63" s="28">
        <f t="shared" si="18"/>
        <v>0</v>
      </c>
      <c r="W63" s="28">
        <f t="shared" si="19"/>
        <v>0</v>
      </c>
      <c r="X63" s="28">
        <f t="shared" si="20"/>
        <v>0</v>
      </c>
      <c r="Y63" s="28">
        <f t="shared" si="21"/>
        <v>7.875</v>
      </c>
      <c r="Z63" s="28">
        <f t="shared" si="22"/>
        <v>0</v>
      </c>
      <c r="AA63" s="28">
        <f t="shared" si="23"/>
        <v>6.75</v>
      </c>
      <c r="AB63" s="28">
        <f t="shared" si="40"/>
        <v>2250</v>
      </c>
      <c r="AC63" s="28">
        <f t="shared" si="30"/>
        <v>0</v>
      </c>
      <c r="AD63" s="28">
        <f t="shared" si="31"/>
        <v>0</v>
      </c>
      <c r="AE63" s="28">
        <f t="shared" si="32"/>
        <v>0</v>
      </c>
      <c r="AF63" s="28">
        <f t="shared" si="33"/>
        <v>0</v>
      </c>
      <c r="AG63" s="28">
        <f t="shared" si="34"/>
        <v>0</v>
      </c>
      <c r="AH63" s="28">
        <f t="shared" si="35"/>
        <v>0</v>
      </c>
      <c r="AI63" s="28">
        <f t="shared" si="36"/>
        <v>0</v>
      </c>
      <c r="AJ63" s="28">
        <f t="shared" si="37"/>
        <v>0</v>
      </c>
      <c r="AK63" s="28">
        <f t="shared" si="26"/>
        <v>0</v>
      </c>
    </row>
    <row r="64" spans="1:37" x14ac:dyDescent="0.15">
      <c r="A64" s="52"/>
      <c r="B64" s="13" t="s">
        <v>56</v>
      </c>
      <c r="C64" s="21" t="s">
        <v>125</v>
      </c>
      <c r="D64" s="26"/>
      <c r="E64" s="26"/>
      <c r="F64" s="26">
        <v>2</v>
      </c>
      <c r="G64" s="26" t="str">
        <f t="shared" si="13"/>
        <v/>
      </c>
      <c r="H64" s="26" t="str">
        <f t="shared" si="14"/>
        <v/>
      </c>
      <c r="I64" s="26" t="str">
        <f t="shared" si="15"/>
        <v/>
      </c>
      <c r="J64" s="26">
        <v>15</v>
      </c>
      <c r="K64" s="27">
        <v>0</v>
      </c>
      <c r="L64" s="27">
        <v>10</v>
      </c>
      <c r="M64" s="27">
        <v>70</v>
      </c>
      <c r="N64" s="27">
        <v>0</v>
      </c>
      <c r="O64" s="27">
        <v>10</v>
      </c>
      <c r="P64" s="27">
        <v>10</v>
      </c>
      <c r="Q64" s="27">
        <v>0</v>
      </c>
      <c r="R64" s="27">
        <v>0</v>
      </c>
      <c r="S64" s="27">
        <f t="shared" si="45"/>
        <v>100</v>
      </c>
      <c r="T64" s="28">
        <f t="shared" si="16"/>
        <v>0</v>
      </c>
      <c r="U64" s="28">
        <f t="shared" si="17"/>
        <v>2.25</v>
      </c>
      <c r="V64" s="28">
        <f t="shared" si="18"/>
        <v>15.75</v>
      </c>
      <c r="W64" s="28">
        <f t="shared" si="19"/>
        <v>0</v>
      </c>
      <c r="X64" s="28">
        <f t="shared" si="20"/>
        <v>2.25</v>
      </c>
      <c r="Y64" s="28">
        <f t="shared" si="21"/>
        <v>2.25</v>
      </c>
      <c r="Z64" s="28">
        <f t="shared" si="22"/>
        <v>0</v>
      </c>
      <c r="AA64" s="28">
        <f t="shared" si="23"/>
        <v>0</v>
      </c>
      <c r="AB64" s="28">
        <f t="shared" si="40"/>
        <v>2250</v>
      </c>
      <c r="AC64" s="28">
        <f t="shared" ref="AC64:AC78" si="46">IF($C64="○",T64,0)</f>
        <v>0</v>
      </c>
      <c r="AD64" s="28">
        <f t="shared" ref="AD64:AD78" si="47">IF($C64="○",U64,0)</f>
        <v>0</v>
      </c>
      <c r="AE64" s="28">
        <f t="shared" ref="AE64:AE78" si="48">IF($C64="○",V64,0)</f>
        <v>0</v>
      </c>
      <c r="AF64" s="28">
        <f t="shared" ref="AF64:AF78" si="49">IF($C64="○",W64,0)</f>
        <v>0</v>
      </c>
      <c r="AG64" s="28">
        <f t="shared" ref="AG64:AG78" si="50">IF($C64="○",X64,0)</f>
        <v>0</v>
      </c>
      <c r="AH64" s="28">
        <f t="shared" ref="AH64:AH78" si="51">IF($C64="○",Y64,0)</f>
        <v>0</v>
      </c>
      <c r="AI64" s="28">
        <f t="shared" ref="AI64:AI78" si="52">IF($C64="○",Z64,0)</f>
        <v>0</v>
      </c>
      <c r="AJ64" s="28">
        <f t="shared" ref="AJ64:AJ78" si="53">IF($C64="○",AA64,0)</f>
        <v>0</v>
      </c>
      <c r="AK64" s="28">
        <f t="shared" si="26"/>
        <v>0</v>
      </c>
    </row>
    <row r="65" spans="1:37" x14ac:dyDescent="0.15">
      <c r="A65" s="52"/>
      <c r="B65" s="13" t="s">
        <v>57</v>
      </c>
      <c r="C65" s="21" t="s">
        <v>125</v>
      </c>
      <c r="D65" s="26"/>
      <c r="E65" s="26"/>
      <c r="F65" s="26">
        <v>2</v>
      </c>
      <c r="G65" s="26" t="str">
        <f t="shared" ref="G65:G77" si="54">IF($C65="○",D65,"")</f>
        <v/>
      </c>
      <c r="H65" s="26" t="str">
        <f t="shared" ref="H65:H78" si="55">IF($C65="○",E65,"")</f>
        <v/>
      </c>
      <c r="I65" s="26" t="str">
        <f t="shared" ref="I65:I78" si="56">IF($C65="○",F65,"")</f>
        <v/>
      </c>
      <c r="J65" s="26">
        <v>15</v>
      </c>
      <c r="K65" s="27">
        <v>0</v>
      </c>
      <c r="L65" s="27">
        <v>30</v>
      </c>
      <c r="M65" s="27">
        <v>40</v>
      </c>
      <c r="N65" s="27">
        <v>10</v>
      </c>
      <c r="O65" s="27">
        <v>10</v>
      </c>
      <c r="P65" s="27">
        <v>10</v>
      </c>
      <c r="Q65" s="27">
        <v>0</v>
      </c>
      <c r="R65" s="27">
        <v>0</v>
      </c>
      <c r="S65" s="27">
        <f t="shared" si="45"/>
        <v>100</v>
      </c>
      <c r="T65" s="28">
        <f t="shared" ref="T65:T79" si="57">$J65*1.5*K65/100</f>
        <v>0</v>
      </c>
      <c r="U65" s="28">
        <f t="shared" ref="U65:U79" si="58">$J65*1.5*L65/100</f>
        <v>6.75</v>
      </c>
      <c r="V65" s="28">
        <f t="shared" ref="V65:V79" si="59">$J65*1.5*M65/100</f>
        <v>9</v>
      </c>
      <c r="W65" s="28">
        <f t="shared" ref="W65:W79" si="60">$J65*1.5*N65/100</f>
        <v>2.25</v>
      </c>
      <c r="X65" s="28">
        <f t="shared" ref="X65:X79" si="61">$J65*1.5*O65/100</f>
        <v>2.25</v>
      </c>
      <c r="Y65" s="28">
        <f t="shared" ref="Y65:Y79" si="62">$J65*1.5*P65/100</f>
        <v>2.25</v>
      </c>
      <c r="Z65" s="28">
        <f t="shared" ref="Z65:Z79" si="63">$J65*1.5*Q65/100</f>
        <v>0</v>
      </c>
      <c r="AA65" s="28">
        <f t="shared" ref="AA65:AA79" si="64">$J65*1.5*R65/100</f>
        <v>0</v>
      </c>
      <c r="AB65" s="28">
        <f t="shared" ref="AB65:AB79" si="65">$J65*1.5*S65</f>
        <v>2250</v>
      </c>
      <c r="AC65" s="28">
        <f t="shared" si="46"/>
        <v>0</v>
      </c>
      <c r="AD65" s="28">
        <f t="shared" si="47"/>
        <v>0</v>
      </c>
      <c r="AE65" s="28">
        <f t="shared" si="48"/>
        <v>0</v>
      </c>
      <c r="AF65" s="28">
        <f t="shared" si="49"/>
        <v>0</v>
      </c>
      <c r="AG65" s="28">
        <f t="shared" si="50"/>
        <v>0</v>
      </c>
      <c r="AH65" s="28">
        <f t="shared" si="51"/>
        <v>0</v>
      </c>
      <c r="AI65" s="28">
        <f t="shared" si="52"/>
        <v>0</v>
      </c>
      <c r="AJ65" s="28">
        <f t="shared" si="53"/>
        <v>0</v>
      </c>
      <c r="AK65" s="28">
        <f t="shared" si="26"/>
        <v>0</v>
      </c>
    </row>
    <row r="66" spans="1:37" x14ac:dyDescent="0.15">
      <c r="A66" s="52"/>
      <c r="B66" s="13" t="s">
        <v>58</v>
      </c>
      <c r="C66" s="21" t="s">
        <v>125</v>
      </c>
      <c r="D66" s="26"/>
      <c r="E66" s="26"/>
      <c r="F66" s="26">
        <v>2</v>
      </c>
      <c r="G66" s="26" t="str">
        <f t="shared" si="54"/>
        <v/>
      </c>
      <c r="H66" s="26" t="str">
        <f t="shared" si="55"/>
        <v/>
      </c>
      <c r="I66" s="26" t="str">
        <f t="shared" si="56"/>
        <v/>
      </c>
      <c r="J66" s="26">
        <v>15</v>
      </c>
      <c r="K66" s="27">
        <v>10</v>
      </c>
      <c r="L66" s="27">
        <v>10</v>
      </c>
      <c r="M66" s="27">
        <v>70</v>
      </c>
      <c r="N66" s="27">
        <v>0</v>
      </c>
      <c r="O66" s="27">
        <v>5</v>
      </c>
      <c r="P66" s="27">
        <v>0</v>
      </c>
      <c r="Q66" s="27">
        <v>0</v>
      </c>
      <c r="R66" s="27">
        <v>5</v>
      </c>
      <c r="S66" s="27">
        <f t="shared" si="45"/>
        <v>100</v>
      </c>
      <c r="T66" s="28">
        <f t="shared" si="57"/>
        <v>2.25</v>
      </c>
      <c r="U66" s="28">
        <f t="shared" si="58"/>
        <v>2.25</v>
      </c>
      <c r="V66" s="28">
        <f t="shared" si="59"/>
        <v>15.75</v>
      </c>
      <c r="W66" s="28">
        <f t="shared" si="60"/>
        <v>0</v>
      </c>
      <c r="X66" s="28">
        <f t="shared" si="61"/>
        <v>1.125</v>
      </c>
      <c r="Y66" s="28">
        <f t="shared" si="62"/>
        <v>0</v>
      </c>
      <c r="Z66" s="28">
        <f t="shared" si="63"/>
        <v>0</v>
      </c>
      <c r="AA66" s="28">
        <f t="shared" si="64"/>
        <v>1.125</v>
      </c>
      <c r="AB66" s="28">
        <f t="shared" si="65"/>
        <v>2250</v>
      </c>
      <c r="AC66" s="28">
        <f t="shared" si="46"/>
        <v>0</v>
      </c>
      <c r="AD66" s="28">
        <f t="shared" si="47"/>
        <v>0</v>
      </c>
      <c r="AE66" s="28">
        <f t="shared" si="48"/>
        <v>0</v>
      </c>
      <c r="AF66" s="28">
        <f t="shared" si="49"/>
        <v>0</v>
      </c>
      <c r="AG66" s="28">
        <f t="shared" si="50"/>
        <v>0</v>
      </c>
      <c r="AH66" s="28">
        <f t="shared" si="51"/>
        <v>0</v>
      </c>
      <c r="AI66" s="28">
        <f t="shared" si="52"/>
        <v>0</v>
      </c>
      <c r="AJ66" s="28">
        <f t="shared" si="53"/>
        <v>0</v>
      </c>
      <c r="AK66" s="28">
        <f t="shared" si="26"/>
        <v>0</v>
      </c>
    </row>
    <row r="67" spans="1:37" x14ac:dyDescent="0.15">
      <c r="A67" s="52"/>
      <c r="B67" s="13" t="s">
        <v>59</v>
      </c>
      <c r="C67" s="21" t="s">
        <v>125</v>
      </c>
      <c r="D67" s="26"/>
      <c r="E67" s="26"/>
      <c r="F67" s="26">
        <v>2</v>
      </c>
      <c r="G67" s="26" t="str">
        <f t="shared" si="54"/>
        <v/>
      </c>
      <c r="H67" s="26" t="str">
        <f t="shared" si="55"/>
        <v/>
      </c>
      <c r="I67" s="26" t="str">
        <f t="shared" si="56"/>
        <v/>
      </c>
      <c r="J67" s="26">
        <v>15</v>
      </c>
      <c r="K67" s="27">
        <v>10</v>
      </c>
      <c r="L67" s="27">
        <v>10</v>
      </c>
      <c r="M67" s="27">
        <v>70</v>
      </c>
      <c r="N67" s="27">
        <v>0</v>
      </c>
      <c r="O67" s="27">
        <v>5</v>
      </c>
      <c r="P67" s="27">
        <v>0</v>
      </c>
      <c r="Q67" s="27">
        <v>0</v>
      </c>
      <c r="R67" s="27">
        <v>5</v>
      </c>
      <c r="S67" s="27">
        <f t="shared" si="45"/>
        <v>100</v>
      </c>
      <c r="T67" s="28">
        <f t="shared" si="57"/>
        <v>2.25</v>
      </c>
      <c r="U67" s="28">
        <f t="shared" si="58"/>
        <v>2.25</v>
      </c>
      <c r="V67" s="28">
        <f t="shared" si="59"/>
        <v>15.75</v>
      </c>
      <c r="W67" s="28">
        <f t="shared" si="60"/>
        <v>0</v>
      </c>
      <c r="X67" s="28">
        <f t="shared" si="61"/>
        <v>1.125</v>
      </c>
      <c r="Y67" s="28">
        <f t="shared" si="62"/>
        <v>0</v>
      </c>
      <c r="Z67" s="28">
        <f t="shared" si="63"/>
        <v>0</v>
      </c>
      <c r="AA67" s="28">
        <f t="shared" si="64"/>
        <v>1.125</v>
      </c>
      <c r="AB67" s="28">
        <f t="shared" si="65"/>
        <v>2250</v>
      </c>
      <c r="AC67" s="28">
        <f t="shared" si="46"/>
        <v>0</v>
      </c>
      <c r="AD67" s="28">
        <f t="shared" si="47"/>
        <v>0</v>
      </c>
      <c r="AE67" s="28">
        <f t="shared" si="48"/>
        <v>0</v>
      </c>
      <c r="AF67" s="28">
        <f t="shared" si="49"/>
        <v>0</v>
      </c>
      <c r="AG67" s="28">
        <f t="shared" si="50"/>
        <v>0</v>
      </c>
      <c r="AH67" s="28">
        <f t="shared" si="51"/>
        <v>0</v>
      </c>
      <c r="AI67" s="28">
        <f t="shared" si="52"/>
        <v>0</v>
      </c>
      <c r="AJ67" s="28">
        <f t="shared" si="53"/>
        <v>0</v>
      </c>
      <c r="AK67" s="28">
        <f t="shared" ref="AK67:AK79" si="66">SUM(AC67:AJ67)</f>
        <v>0</v>
      </c>
    </row>
    <row r="68" spans="1:37" x14ac:dyDescent="0.15">
      <c r="A68" s="52"/>
      <c r="B68" s="13" t="s">
        <v>60</v>
      </c>
      <c r="C68" s="21" t="s">
        <v>125</v>
      </c>
      <c r="D68" s="26"/>
      <c r="E68" s="26"/>
      <c r="F68" s="26">
        <v>2</v>
      </c>
      <c r="G68" s="26" t="str">
        <f t="shared" si="54"/>
        <v/>
      </c>
      <c r="H68" s="26" t="str">
        <f t="shared" si="55"/>
        <v/>
      </c>
      <c r="I68" s="26" t="str">
        <f t="shared" si="56"/>
        <v/>
      </c>
      <c r="J68" s="26">
        <v>15</v>
      </c>
      <c r="K68" s="27">
        <v>5</v>
      </c>
      <c r="L68" s="27">
        <v>40</v>
      </c>
      <c r="M68" s="27">
        <v>40</v>
      </c>
      <c r="N68" s="27">
        <v>0</v>
      </c>
      <c r="O68" s="27">
        <v>10</v>
      </c>
      <c r="P68" s="27">
        <v>0</v>
      </c>
      <c r="Q68" s="27">
        <v>0</v>
      </c>
      <c r="R68" s="27">
        <v>5</v>
      </c>
      <c r="S68" s="27">
        <f t="shared" si="45"/>
        <v>100</v>
      </c>
      <c r="T68" s="28">
        <f t="shared" si="57"/>
        <v>1.125</v>
      </c>
      <c r="U68" s="28">
        <f t="shared" si="58"/>
        <v>9</v>
      </c>
      <c r="V68" s="28">
        <f t="shared" si="59"/>
        <v>9</v>
      </c>
      <c r="W68" s="28">
        <f t="shared" si="60"/>
        <v>0</v>
      </c>
      <c r="X68" s="28">
        <f t="shared" si="61"/>
        <v>2.25</v>
      </c>
      <c r="Y68" s="28">
        <f t="shared" si="62"/>
        <v>0</v>
      </c>
      <c r="Z68" s="28">
        <f t="shared" si="63"/>
        <v>0</v>
      </c>
      <c r="AA68" s="28">
        <f t="shared" si="64"/>
        <v>1.125</v>
      </c>
      <c r="AB68" s="28">
        <f t="shared" si="65"/>
        <v>2250</v>
      </c>
      <c r="AC68" s="28">
        <f t="shared" si="46"/>
        <v>0</v>
      </c>
      <c r="AD68" s="28">
        <f t="shared" si="47"/>
        <v>0</v>
      </c>
      <c r="AE68" s="28">
        <f t="shared" si="48"/>
        <v>0</v>
      </c>
      <c r="AF68" s="28">
        <f t="shared" si="49"/>
        <v>0</v>
      </c>
      <c r="AG68" s="28">
        <f t="shared" si="50"/>
        <v>0</v>
      </c>
      <c r="AH68" s="28">
        <f t="shared" si="51"/>
        <v>0</v>
      </c>
      <c r="AI68" s="28">
        <f t="shared" si="52"/>
        <v>0</v>
      </c>
      <c r="AJ68" s="28">
        <f t="shared" si="53"/>
        <v>0</v>
      </c>
      <c r="AK68" s="28">
        <f t="shared" si="66"/>
        <v>0</v>
      </c>
    </row>
    <row r="69" spans="1:37" x14ac:dyDescent="0.15">
      <c r="A69" s="52"/>
      <c r="B69" s="13" t="s">
        <v>61</v>
      </c>
      <c r="C69" s="21" t="s">
        <v>125</v>
      </c>
      <c r="D69" s="26"/>
      <c r="E69" s="26">
        <v>2</v>
      </c>
      <c r="F69" s="26" t="s">
        <v>132</v>
      </c>
      <c r="G69" s="26" t="str">
        <f t="shared" si="54"/>
        <v/>
      </c>
      <c r="H69" s="26" t="str">
        <f t="shared" si="55"/>
        <v/>
      </c>
      <c r="I69" s="26" t="str">
        <f t="shared" si="56"/>
        <v/>
      </c>
      <c r="J69" s="26">
        <v>15</v>
      </c>
      <c r="K69" s="27">
        <v>0</v>
      </c>
      <c r="L69" s="27">
        <v>50</v>
      </c>
      <c r="M69" s="27">
        <v>20</v>
      </c>
      <c r="N69" s="27">
        <v>20</v>
      </c>
      <c r="O69" s="27">
        <v>10</v>
      </c>
      <c r="P69" s="27">
        <v>0</v>
      </c>
      <c r="Q69" s="27">
        <v>0</v>
      </c>
      <c r="R69" s="27">
        <v>0</v>
      </c>
      <c r="S69" s="27">
        <f t="shared" si="45"/>
        <v>100</v>
      </c>
      <c r="T69" s="28">
        <f t="shared" si="57"/>
        <v>0</v>
      </c>
      <c r="U69" s="28">
        <f t="shared" si="58"/>
        <v>11.25</v>
      </c>
      <c r="V69" s="28">
        <f t="shared" si="59"/>
        <v>4.5</v>
      </c>
      <c r="W69" s="28">
        <f t="shared" si="60"/>
        <v>4.5</v>
      </c>
      <c r="X69" s="28">
        <f t="shared" si="61"/>
        <v>2.25</v>
      </c>
      <c r="Y69" s="28">
        <f t="shared" si="62"/>
        <v>0</v>
      </c>
      <c r="Z69" s="28">
        <f t="shared" si="63"/>
        <v>0</v>
      </c>
      <c r="AA69" s="28">
        <f t="shared" si="64"/>
        <v>0</v>
      </c>
      <c r="AB69" s="28">
        <f t="shared" si="65"/>
        <v>2250</v>
      </c>
      <c r="AC69" s="28">
        <f t="shared" si="46"/>
        <v>0</v>
      </c>
      <c r="AD69" s="28">
        <f t="shared" si="47"/>
        <v>0</v>
      </c>
      <c r="AE69" s="28">
        <f t="shared" si="48"/>
        <v>0</v>
      </c>
      <c r="AF69" s="28">
        <f t="shared" si="49"/>
        <v>0</v>
      </c>
      <c r="AG69" s="28">
        <f t="shared" si="50"/>
        <v>0</v>
      </c>
      <c r="AH69" s="28">
        <f t="shared" si="51"/>
        <v>0</v>
      </c>
      <c r="AI69" s="28">
        <f t="shared" si="52"/>
        <v>0</v>
      </c>
      <c r="AJ69" s="28">
        <f t="shared" si="53"/>
        <v>0</v>
      </c>
      <c r="AK69" s="28">
        <f t="shared" si="66"/>
        <v>0</v>
      </c>
    </row>
    <row r="70" spans="1:37" x14ac:dyDescent="0.15">
      <c r="A70" s="52"/>
      <c r="B70" s="13" t="s">
        <v>62</v>
      </c>
      <c r="C70" s="21" t="s">
        <v>125</v>
      </c>
      <c r="D70" s="26"/>
      <c r="E70" s="26"/>
      <c r="F70" s="26">
        <v>2</v>
      </c>
      <c r="G70" s="26" t="str">
        <f t="shared" si="54"/>
        <v/>
      </c>
      <c r="H70" s="26" t="str">
        <f t="shared" si="55"/>
        <v/>
      </c>
      <c r="I70" s="26" t="str">
        <f t="shared" si="56"/>
        <v/>
      </c>
      <c r="J70" s="26">
        <v>15</v>
      </c>
      <c r="K70" s="27">
        <v>5</v>
      </c>
      <c r="L70" s="27">
        <v>10</v>
      </c>
      <c r="M70" s="27">
        <v>80</v>
      </c>
      <c r="N70" s="27">
        <v>0</v>
      </c>
      <c r="O70" s="27">
        <v>5</v>
      </c>
      <c r="P70" s="27">
        <v>0</v>
      </c>
      <c r="Q70" s="27">
        <v>0</v>
      </c>
      <c r="R70" s="27">
        <v>0</v>
      </c>
      <c r="S70" s="27">
        <f t="shared" si="45"/>
        <v>100</v>
      </c>
      <c r="T70" s="28">
        <f t="shared" si="57"/>
        <v>1.125</v>
      </c>
      <c r="U70" s="28">
        <f t="shared" si="58"/>
        <v>2.25</v>
      </c>
      <c r="V70" s="28">
        <f t="shared" si="59"/>
        <v>18</v>
      </c>
      <c r="W70" s="28">
        <f t="shared" si="60"/>
        <v>0</v>
      </c>
      <c r="X70" s="28">
        <f t="shared" si="61"/>
        <v>1.125</v>
      </c>
      <c r="Y70" s="28">
        <f t="shared" si="62"/>
        <v>0</v>
      </c>
      <c r="Z70" s="28">
        <f t="shared" si="63"/>
        <v>0</v>
      </c>
      <c r="AA70" s="28">
        <f t="shared" si="64"/>
        <v>0</v>
      </c>
      <c r="AB70" s="28">
        <f t="shared" si="65"/>
        <v>2250</v>
      </c>
      <c r="AC70" s="28">
        <f t="shared" si="46"/>
        <v>0</v>
      </c>
      <c r="AD70" s="28">
        <f t="shared" si="47"/>
        <v>0</v>
      </c>
      <c r="AE70" s="28">
        <f t="shared" si="48"/>
        <v>0</v>
      </c>
      <c r="AF70" s="28">
        <f t="shared" si="49"/>
        <v>0</v>
      </c>
      <c r="AG70" s="28">
        <f t="shared" si="50"/>
        <v>0</v>
      </c>
      <c r="AH70" s="28">
        <f t="shared" si="51"/>
        <v>0</v>
      </c>
      <c r="AI70" s="28">
        <f t="shared" si="52"/>
        <v>0</v>
      </c>
      <c r="AJ70" s="28">
        <f t="shared" si="53"/>
        <v>0</v>
      </c>
      <c r="AK70" s="28">
        <f t="shared" si="66"/>
        <v>0</v>
      </c>
    </row>
    <row r="71" spans="1:37" x14ac:dyDescent="0.15">
      <c r="A71" s="52"/>
      <c r="B71" s="13" t="s">
        <v>63</v>
      </c>
      <c r="C71" s="21" t="s">
        <v>125</v>
      </c>
      <c r="D71" s="26"/>
      <c r="E71" s="26"/>
      <c r="F71" s="26">
        <v>2</v>
      </c>
      <c r="G71" s="26" t="str">
        <f t="shared" si="54"/>
        <v/>
      </c>
      <c r="H71" s="26" t="str">
        <f t="shared" si="55"/>
        <v/>
      </c>
      <c r="I71" s="26" t="str">
        <f t="shared" si="56"/>
        <v/>
      </c>
      <c r="J71" s="26">
        <v>15</v>
      </c>
      <c r="K71" s="27">
        <v>0</v>
      </c>
      <c r="L71" s="27">
        <v>70</v>
      </c>
      <c r="M71" s="27">
        <v>10</v>
      </c>
      <c r="N71" s="27">
        <v>10</v>
      </c>
      <c r="O71" s="27">
        <v>10</v>
      </c>
      <c r="P71" s="27">
        <v>0</v>
      </c>
      <c r="Q71" s="27">
        <v>0</v>
      </c>
      <c r="R71" s="27">
        <v>0</v>
      </c>
      <c r="S71" s="27">
        <f t="shared" si="45"/>
        <v>100</v>
      </c>
      <c r="T71" s="28">
        <f t="shared" si="57"/>
        <v>0</v>
      </c>
      <c r="U71" s="28">
        <f t="shared" si="58"/>
        <v>15.75</v>
      </c>
      <c r="V71" s="28">
        <f t="shared" si="59"/>
        <v>2.25</v>
      </c>
      <c r="W71" s="28">
        <f t="shared" si="60"/>
        <v>2.25</v>
      </c>
      <c r="X71" s="28">
        <f t="shared" si="61"/>
        <v>2.25</v>
      </c>
      <c r="Y71" s="28">
        <f t="shared" si="62"/>
        <v>0</v>
      </c>
      <c r="Z71" s="28">
        <f t="shared" si="63"/>
        <v>0</v>
      </c>
      <c r="AA71" s="28">
        <f t="shared" si="64"/>
        <v>0</v>
      </c>
      <c r="AB71" s="28">
        <f t="shared" si="65"/>
        <v>2250</v>
      </c>
      <c r="AC71" s="28">
        <f t="shared" si="46"/>
        <v>0</v>
      </c>
      <c r="AD71" s="28">
        <f t="shared" si="47"/>
        <v>0</v>
      </c>
      <c r="AE71" s="28">
        <f t="shared" si="48"/>
        <v>0</v>
      </c>
      <c r="AF71" s="28">
        <f t="shared" si="49"/>
        <v>0</v>
      </c>
      <c r="AG71" s="28">
        <f t="shared" si="50"/>
        <v>0</v>
      </c>
      <c r="AH71" s="28">
        <f t="shared" si="51"/>
        <v>0</v>
      </c>
      <c r="AI71" s="28">
        <f t="shared" si="52"/>
        <v>0</v>
      </c>
      <c r="AJ71" s="28">
        <f t="shared" si="53"/>
        <v>0</v>
      </c>
      <c r="AK71" s="28">
        <f t="shared" si="66"/>
        <v>0</v>
      </c>
    </row>
    <row r="72" spans="1:37" x14ac:dyDescent="0.15">
      <c r="A72" s="52"/>
      <c r="B72" s="13" t="s">
        <v>64</v>
      </c>
      <c r="C72" s="21" t="s">
        <v>125</v>
      </c>
      <c r="D72" s="26">
        <v>2</v>
      </c>
      <c r="E72" s="26"/>
      <c r="F72" s="26"/>
      <c r="G72" s="26" t="str">
        <f t="shared" si="54"/>
        <v/>
      </c>
      <c r="H72" s="26" t="str">
        <f t="shared" si="55"/>
        <v/>
      </c>
      <c r="I72" s="26" t="str">
        <f t="shared" si="56"/>
        <v/>
      </c>
      <c r="J72" s="26">
        <f>15*3</f>
        <v>45</v>
      </c>
      <c r="K72" s="27">
        <v>0</v>
      </c>
      <c r="L72" s="27">
        <v>20</v>
      </c>
      <c r="M72" s="27">
        <v>20</v>
      </c>
      <c r="N72" s="27">
        <v>20</v>
      </c>
      <c r="O72" s="27">
        <v>20</v>
      </c>
      <c r="P72" s="27">
        <v>10</v>
      </c>
      <c r="Q72" s="27">
        <v>0</v>
      </c>
      <c r="R72" s="27">
        <v>10</v>
      </c>
      <c r="S72" s="27">
        <f t="shared" si="45"/>
        <v>100</v>
      </c>
      <c r="T72" s="28">
        <f t="shared" si="57"/>
        <v>0</v>
      </c>
      <c r="U72" s="28">
        <f t="shared" si="58"/>
        <v>13.5</v>
      </c>
      <c r="V72" s="28">
        <f t="shared" si="59"/>
        <v>13.5</v>
      </c>
      <c r="W72" s="28">
        <f t="shared" si="60"/>
        <v>13.5</v>
      </c>
      <c r="X72" s="28">
        <f t="shared" si="61"/>
        <v>13.5</v>
      </c>
      <c r="Y72" s="28">
        <f t="shared" si="62"/>
        <v>6.75</v>
      </c>
      <c r="Z72" s="28">
        <f t="shared" si="63"/>
        <v>0</v>
      </c>
      <c r="AA72" s="28">
        <f t="shared" si="64"/>
        <v>6.75</v>
      </c>
      <c r="AB72" s="28">
        <f t="shared" si="65"/>
        <v>6750</v>
      </c>
      <c r="AC72" s="28">
        <f t="shared" si="46"/>
        <v>0</v>
      </c>
      <c r="AD72" s="28">
        <f t="shared" si="47"/>
        <v>0</v>
      </c>
      <c r="AE72" s="28">
        <f t="shared" si="48"/>
        <v>0</v>
      </c>
      <c r="AF72" s="28">
        <f t="shared" si="49"/>
        <v>0</v>
      </c>
      <c r="AG72" s="28">
        <f t="shared" si="50"/>
        <v>0</v>
      </c>
      <c r="AH72" s="28">
        <f t="shared" si="51"/>
        <v>0</v>
      </c>
      <c r="AI72" s="28">
        <f t="shared" si="52"/>
        <v>0</v>
      </c>
      <c r="AJ72" s="28">
        <f t="shared" si="53"/>
        <v>0</v>
      </c>
      <c r="AK72" s="28">
        <f t="shared" si="66"/>
        <v>0</v>
      </c>
    </row>
    <row r="73" spans="1:37" x14ac:dyDescent="0.15">
      <c r="A73" s="46" t="s">
        <v>138</v>
      </c>
      <c r="B73" s="11" t="s">
        <v>65</v>
      </c>
      <c r="C73" s="21" t="s">
        <v>125</v>
      </c>
      <c r="D73" s="22"/>
      <c r="E73" s="22"/>
      <c r="F73" s="22">
        <v>2</v>
      </c>
      <c r="G73" s="22" t="str">
        <f t="shared" si="54"/>
        <v/>
      </c>
      <c r="H73" s="22" t="str">
        <f t="shared" si="55"/>
        <v/>
      </c>
      <c r="I73" s="22" t="str">
        <f t="shared" si="56"/>
        <v/>
      </c>
      <c r="J73" s="22">
        <v>15</v>
      </c>
      <c r="K73" s="23">
        <v>0</v>
      </c>
      <c r="L73" s="23">
        <v>5</v>
      </c>
      <c r="M73" s="23">
        <v>30</v>
      </c>
      <c r="N73" s="23">
        <v>0</v>
      </c>
      <c r="O73" s="23">
        <v>15</v>
      </c>
      <c r="P73" s="23">
        <v>50</v>
      </c>
      <c r="Q73" s="23">
        <v>0</v>
      </c>
      <c r="R73" s="23">
        <v>0</v>
      </c>
      <c r="S73" s="23">
        <f t="shared" ref="S73:S74" si="67">SUM(K73:R73)</f>
        <v>100</v>
      </c>
      <c r="T73" s="24">
        <f t="shared" si="57"/>
        <v>0</v>
      </c>
      <c r="U73" s="24">
        <f t="shared" si="58"/>
        <v>1.125</v>
      </c>
      <c r="V73" s="24">
        <f t="shared" si="59"/>
        <v>6.75</v>
      </c>
      <c r="W73" s="24">
        <f t="shared" si="60"/>
        <v>0</v>
      </c>
      <c r="X73" s="24">
        <f t="shared" si="61"/>
        <v>3.375</v>
      </c>
      <c r="Y73" s="24">
        <f t="shared" si="62"/>
        <v>11.25</v>
      </c>
      <c r="Z73" s="24">
        <f t="shared" si="63"/>
        <v>0</v>
      </c>
      <c r="AA73" s="24">
        <f t="shared" si="64"/>
        <v>0</v>
      </c>
      <c r="AB73" s="24">
        <f t="shared" si="65"/>
        <v>2250</v>
      </c>
      <c r="AC73" s="24">
        <f t="shared" si="46"/>
        <v>0</v>
      </c>
      <c r="AD73" s="24">
        <f t="shared" si="47"/>
        <v>0</v>
      </c>
      <c r="AE73" s="24">
        <f t="shared" si="48"/>
        <v>0</v>
      </c>
      <c r="AF73" s="24">
        <f t="shared" si="49"/>
        <v>0</v>
      </c>
      <c r="AG73" s="24">
        <f t="shared" si="50"/>
        <v>0</v>
      </c>
      <c r="AH73" s="24">
        <f t="shared" si="51"/>
        <v>0</v>
      </c>
      <c r="AI73" s="24">
        <f t="shared" si="52"/>
        <v>0</v>
      </c>
      <c r="AJ73" s="24">
        <f t="shared" si="53"/>
        <v>0</v>
      </c>
      <c r="AK73" s="24">
        <f t="shared" si="66"/>
        <v>0</v>
      </c>
    </row>
    <row r="74" spans="1:37" x14ac:dyDescent="0.15">
      <c r="A74" s="46"/>
      <c r="B74" s="11" t="s">
        <v>135</v>
      </c>
      <c r="C74" s="21" t="s">
        <v>125</v>
      </c>
      <c r="D74" s="22"/>
      <c r="E74" s="22"/>
      <c r="F74" s="22">
        <v>2</v>
      </c>
      <c r="G74" s="22" t="str">
        <f t="shared" si="54"/>
        <v/>
      </c>
      <c r="H74" s="22" t="str">
        <f t="shared" si="55"/>
        <v/>
      </c>
      <c r="I74" s="22" t="str">
        <f t="shared" si="56"/>
        <v/>
      </c>
      <c r="J74" s="22">
        <v>15</v>
      </c>
      <c r="K74" s="23">
        <v>0</v>
      </c>
      <c r="L74" s="23">
        <v>30</v>
      </c>
      <c r="M74" s="23">
        <v>40</v>
      </c>
      <c r="N74" s="23">
        <v>10</v>
      </c>
      <c r="O74" s="23">
        <v>10</v>
      </c>
      <c r="P74" s="23">
        <v>10</v>
      </c>
      <c r="Q74" s="23">
        <v>0</v>
      </c>
      <c r="R74" s="23">
        <v>0</v>
      </c>
      <c r="S74" s="23">
        <f t="shared" si="67"/>
        <v>100</v>
      </c>
      <c r="T74" s="24">
        <f t="shared" si="57"/>
        <v>0</v>
      </c>
      <c r="U74" s="24">
        <f t="shared" si="58"/>
        <v>6.75</v>
      </c>
      <c r="V74" s="24">
        <f t="shared" si="59"/>
        <v>9</v>
      </c>
      <c r="W74" s="24">
        <f t="shared" si="60"/>
        <v>2.25</v>
      </c>
      <c r="X74" s="24">
        <f t="shared" si="61"/>
        <v>2.25</v>
      </c>
      <c r="Y74" s="24">
        <f t="shared" si="62"/>
        <v>2.25</v>
      </c>
      <c r="Z74" s="24">
        <f t="shared" si="63"/>
        <v>0</v>
      </c>
      <c r="AA74" s="24">
        <f t="shared" si="64"/>
        <v>0</v>
      </c>
      <c r="AB74" s="24">
        <f t="shared" si="65"/>
        <v>2250</v>
      </c>
      <c r="AC74" s="24">
        <f t="shared" si="46"/>
        <v>0</v>
      </c>
      <c r="AD74" s="24">
        <f t="shared" si="47"/>
        <v>0</v>
      </c>
      <c r="AE74" s="24">
        <f t="shared" si="48"/>
        <v>0</v>
      </c>
      <c r="AF74" s="24">
        <f t="shared" si="49"/>
        <v>0</v>
      </c>
      <c r="AG74" s="24">
        <f t="shared" si="50"/>
        <v>0</v>
      </c>
      <c r="AH74" s="24">
        <f t="shared" si="51"/>
        <v>0</v>
      </c>
      <c r="AI74" s="24">
        <f t="shared" si="52"/>
        <v>0</v>
      </c>
      <c r="AJ74" s="24">
        <f t="shared" si="53"/>
        <v>0</v>
      </c>
      <c r="AK74" s="24">
        <f t="shared" si="66"/>
        <v>0</v>
      </c>
    </row>
    <row r="75" spans="1:37" x14ac:dyDescent="0.15">
      <c r="A75" s="52" t="s">
        <v>67</v>
      </c>
      <c r="B75" s="12" t="s">
        <v>68</v>
      </c>
      <c r="C75" s="21" t="s">
        <v>125</v>
      </c>
      <c r="D75" s="26"/>
      <c r="E75" s="26"/>
      <c r="F75" s="26">
        <v>1</v>
      </c>
      <c r="G75" s="26" t="str">
        <f t="shared" si="54"/>
        <v/>
      </c>
      <c r="H75" s="26" t="str">
        <f t="shared" si="55"/>
        <v/>
      </c>
      <c r="I75" s="26" t="str">
        <f t="shared" si="56"/>
        <v/>
      </c>
      <c r="J75" s="26">
        <v>15</v>
      </c>
      <c r="K75" s="27">
        <v>25</v>
      </c>
      <c r="L75" s="27">
        <v>10</v>
      </c>
      <c r="M75" s="27">
        <v>20</v>
      </c>
      <c r="N75" s="27">
        <v>0</v>
      </c>
      <c r="O75" s="27">
        <v>0</v>
      </c>
      <c r="P75" s="27">
        <v>20</v>
      </c>
      <c r="Q75" s="27">
        <v>0</v>
      </c>
      <c r="R75" s="27">
        <v>25</v>
      </c>
      <c r="S75" s="27">
        <f>SUM(K75:R75)</f>
        <v>100</v>
      </c>
      <c r="T75" s="28">
        <f t="shared" si="57"/>
        <v>5.625</v>
      </c>
      <c r="U75" s="28">
        <f t="shared" si="58"/>
        <v>2.25</v>
      </c>
      <c r="V75" s="28">
        <f t="shared" si="59"/>
        <v>4.5</v>
      </c>
      <c r="W75" s="28">
        <f t="shared" si="60"/>
        <v>0</v>
      </c>
      <c r="X75" s="28">
        <f t="shared" si="61"/>
        <v>0</v>
      </c>
      <c r="Y75" s="28">
        <f t="shared" si="62"/>
        <v>4.5</v>
      </c>
      <c r="Z75" s="28">
        <f t="shared" si="63"/>
        <v>0</v>
      </c>
      <c r="AA75" s="28">
        <f t="shared" si="64"/>
        <v>5.625</v>
      </c>
      <c r="AB75" s="28">
        <f t="shared" si="65"/>
        <v>2250</v>
      </c>
      <c r="AC75" s="28">
        <f t="shared" si="46"/>
        <v>0</v>
      </c>
      <c r="AD75" s="28">
        <f t="shared" si="47"/>
        <v>0</v>
      </c>
      <c r="AE75" s="28">
        <f t="shared" si="48"/>
        <v>0</v>
      </c>
      <c r="AF75" s="28">
        <f t="shared" si="49"/>
        <v>0</v>
      </c>
      <c r="AG75" s="28">
        <f t="shared" si="50"/>
        <v>0</v>
      </c>
      <c r="AH75" s="28">
        <f t="shared" si="51"/>
        <v>0</v>
      </c>
      <c r="AI75" s="28">
        <f t="shared" si="52"/>
        <v>0</v>
      </c>
      <c r="AJ75" s="28">
        <f t="shared" si="53"/>
        <v>0</v>
      </c>
      <c r="AK75" s="28">
        <f t="shared" si="66"/>
        <v>0</v>
      </c>
    </row>
    <row r="76" spans="1:37" x14ac:dyDescent="0.15">
      <c r="A76" s="52"/>
      <c r="B76" s="12" t="s">
        <v>108</v>
      </c>
      <c r="C76" s="21" t="s">
        <v>125</v>
      </c>
      <c r="D76" s="26"/>
      <c r="E76" s="26"/>
      <c r="F76" s="26">
        <v>1</v>
      </c>
      <c r="G76" s="26" t="str">
        <f t="shared" si="54"/>
        <v/>
      </c>
      <c r="H76" s="26" t="str">
        <f t="shared" si="55"/>
        <v/>
      </c>
      <c r="I76" s="26" t="str">
        <f t="shared" si="56"/>
        <v/>
      </c>
      <c r="J76" s="26">
        <v>15</v>
      </c>
      <c r="K76" s="27">
        <v>25</v>
      </c>
      <c r="L76" s="27">
        <v>10</v>
      </c>
      <c r="M76" s="27">
        <v>20</v>
      </c>
      <c r="N76" s="27">
        <v>0</v>
      </c>
      <c r="O76" s="27">
        <v>0</v>
      </c>
      <c r="P76" s="27">
        <v>20</v>
      </c>
      <c r="Q76" s="27">
        <v>0</v>
      </c>
      <c r="R76" s="27">
        <v>25</v>
      </c>
      <c r="S76" s="27">
        <f>SUM(K76:R76)</f>
        <v>100</v>
      </c>
      <c r="T76" s="28">
        <f t="shared" si="57"/>
        <v>5.625</v>
      </c>
      <c r="U76" s="28">
        <f t="shared" si="58"/>
        <v>2.25</v>
      </c>
      <c r="V76" s="28">
        <f t="shared" si="59"/>
        <v>4.5</v>
      </c>
      <c r="W76" s="28">
        <f t="shared" si="60"/>
        <v>0</v>
      </c>
      <c r="X76" s="28">
        <f t="shared" si="61"/>
        <v>0</v>
      </c>
      <c r="Y76" s="28">
        <f t="shared" si="62"/>
        <v>4.5</v>
      </c>
      <c r="Z76" s="28">
        <f t="shared" si="63"/>
        <v>0</v>
      </c>
      <c r="AA76" s="28">
        <f t="shared" si="64"/>
        <v>5.625</v>
      </c>
      <c r="AB76" s="28">
        <f t="shared" si="65"/>
        <v>2250</v>
      </c>
      <c r="AC76" s="28">
        <f t="shared" si="46"/>
        <v>0</v>
      </c>
      <c r="AD76" s="28">
        <f t="shared" si="47"/>
        <v>0</v>
      </c>
      <c r="AE76" s="28">
        <f t="shared" si="48"/>
        <v>0</v>
      </c>
      <c r="AF76" s="28">
        <f t="shared" si="49"/>
        <v>0</v>
      </c>
      <c r="AG76" s="28">
        <f t="shared" si="50"/>
        <v>0</v>
      </c>
      <c r="AH76" s="28">
        <f t="shared" si="51"/>
        <v>0</v>
      </c>
      <c r="AI76" s="28">
        <f t="shared" si="52"/>
        <v>0</v>
      </c>
      <c r="AJ76" s="28">
        <f t="shared" si="53"/>
        <v>0</v>
      </c>
      <c r="AK76" s="28">
        <f t="shared" si="66"/>
        <v>0</v>
      </c>
    </row>
    <row r="77" spans="1:37" x14ac:dyDescent="0.15">
      <c r="A77" s="52"/>
      <c r="B77" s="12" t="s">
        <v>66</v>
      </c>
      <c r="C77" s="21" t="s">
        <v>125</v>
      </c>
      <c r="D77" s="26">
        <v>2</v>
      </c>
      <c r="E77" s="26"/>
      <c r="F77" s="26"/>
      <c r="G77" s="26" t="str">
        <f t="shared" si="54"/>
        <v/>
      </c>
      <c r="H77" s="26" t="str">
        <f t="shared" si="55"/>
        <v/>
      </c>
      <c r="I77" s="26" t="str">
        <f t="shared" si="56"/>
        <v/>
      </c>
      <c r="J77" s="26">
        <v>15</v>
      </c>
      <c r="K77" s="27">
        <v>10</v>
      </c>
      <c r="L77" s="27">
        <v>10</v>
      </c>
      <c r="M77" s="27">
        <v>10</v>
      </c>
      <c r="N77" s="27">
        <v>10</v>
      </c>
      <c r="O77" s="27">
        <v>10</v>
      </c>
      <c r="P77" s="27">
        <v>20</v>
      </c>
      <c r="Q77" s="27">
        <v>20</v>
      </c>
      <c r="R77" s="27">
        <v>10</v>
      </c>
      <c r="S77" s="27">
        <f>SUM(K77:R77)</f>
        <v>100</v>
      </c>
      <c r="T77" s="28">
        <f t="shared" si="57"/>
        <v>2.25</v>
      </c>
      <c r="U77" s="28">
        <f t="shared" si="58"/>
        <v>2.25</v>
      </c>
      <c r="V77" s="28">
        <f t="shared" si="59"/>
        <v>2.25</v>
      </c>
      <c r="W77" s="28">
        <f t="shared" si="60"/>
        <v>2.25</v>
      </c>
      <c r="X77" s="28">
        <f t="shared" si="61"/>
        <v>2.25</v>
      </c>
      <c r="Y77" s="28">
        <f t="shared" si="62"/>
        <v>4.5</v>
      </c>
      <c r="Z77" s="28">
        <f t="shared" si="63"/>
        <v>4.5</v>
      </c>
      <c r="AA77" s="28">
        <f t="shared" si="64"/>
        <v>2.25</v>
      </c>
      <c r="AB77" s="28">
        <f t="shared" si="65"/>
        <v>2250</v>
      </c>
      <c r="AC77" s="28">
        <f t="shared" si="46"/>
        <v>0</v>
      </c>
      <c r="AD77" s="28">
        <f t="shared" si="47"/>
        <v>0</v>
      </c>
      <c r="AE77" s="28">
        <f t="shared" si="48"/>
        <v>0</v>
      </c>
      <c r="AF77" s="28">
        <f t="shared" si="49"/>
        <v>0</v>
      </c>
      <c r="AG77" s="28">
        <f t="shared" si="50"/>
        <v>0</v>
      </c>
      <c r="AH77" s="28">
        <f t="shared" si="51"/>
        <v>0</v>
      </c>
      <c r="AI77" s="28">
        <f t="shared" si="52"/>
        <v>0</v>
      </c>
      <c r="AJ77" s="28">
        <f t="shared" si="53"/>
        <v>0</v>
      </c>
      <c r="AK77" s="28">
        <f t="shared" si="66"/>
        <v>0</v>
      </c>
    </row>
    <row r="78" spans="1:37" x14ac:dyDescent="0.15">
      <c r="A78" s="53" t="s">
        <v>113</v>
      </c>
      <c r="B78" s="54"/>
      <c r="C78" s="21" t="s">
        <v>125</v>
      </c>
      <c r="D78" s="32">
        <v>8</v>
      </c>
      <c r="E78" s="32"/>
      <c r="F78" s="32"/>
      <c r="G78" s="33" t="str">
        <f>IF($C78="○",D78,"")</f>
        <v/>
      </c>
      <c r="H78" s="33" t="str">
        <f t="shared" si="55"/>
        <v/>
      </c>
      <c r="I78" s="33" t="str">
        <f t="shared" si="56"/>
        <v/>
      </c>
      <c r="J78" s="32">
        <v>60</v>
      </c>
      <c r="K78" s="34">
        <v>10</v>
      </c>
      <c r="L78" s="34">
        <v>10</v>
      </c>
      <c r="M78" s="34">
        <v>10</v>
      </c>
      <c r="N78" s="34">
        <v>10</v>
      </c>
      <c r="O78" s="34">
        <v>10</v>
      </c>
      <c r="P78" s="34">
        <v>25</v>
      </c>
      <c r="Q78" s="34">
        <v>15</v>
      </c>
      <c r="R78" s="34">
        <v>10</v>
      </c>
      <c r="S78" s="34">
        <f>SUM(K78:R78)</f>
        <v>100</v>
      </c>
      <c r="T78" s="35">
        <f t="shared" si="57"/>
        <v>9</v>
      </c>
      <c r="U78" s="35">
        <f t="shared" si="58"/>
        <v>9</v>
      </c>
      <c r="V78" s="35">
        <f t="shared" si="59"/>
        <v>9</v>
      </c>
      <c r="W78" s="35">
        <f t="shared" si="60"/>
        <v>9</v>
      </c>
      <c r="X78" s="35">
        <f t="shared" si="61"/>
        <v>9</v>
      </c>
      <c r="Y78" s="35">
        <f t="shared" si="62"/>
        <v>22.5</v>
      </c>
      <c r="Z78" s="35">
        <f t="shared" si="63"/>
        <v>13.5</v>
      </c>
      <c r="AA78" s="35">
        <f t="shared" si="64"/>
        <v>9</v>
      </c>
      <c r="AB78" s="35">
        <f t="shared" si="65"/>
        <v>9000</v>
      </c>
      <c r="AC78" s="35">
        <f t="shared" si="46"/>
        <v>0</v>
      </c>
      <c r="AD78" s="35">
        <f t="shared" si="47"/>
        <v>0</v>
      </c>
      <c r="AE78" s="35">
        <f t="shared" si="48"/>
        <v>0</v>
      </c>
      <c r="AF78" s="35">
        <f t="shared" si="49"/>
        <v>0</v>
      </c>
      <c r="AG78" s="35">
        <f t="shared" si="50"/>
        <v>0</v>
      </c>
      <c r="AH78" s="35">
        <f t="shared" si="51"/>
        <v>0</v>
      </c>
      <c r="AI78" s="35">
        <f t="shared" si="52"/>
        <v>0</v>
      </c>
      <c r="AJ78" s="35">
        <f t="shared" si="53"/>
        <v>0</v>
      </c>
      <c r="AK78" s="35">
        <f t="shared" si="66"/>
        <v>0</v>
      </c>
    </row>
    <row r="79" spans="1:37" ht="14.25" thickBot="1" x14ac:dyDescent="0.2">
      <c r="A79" s="50" t="s">
        <v>69</v>
      </c>
      <c r="B79" s="50"/>
      <c r="C79" s="20"/>
      <c r="D79" s="36"/>
      <c r="E79" s="36"/>
      <c r="F79" s="36"/>
      <c r="G79" s="36">
        <f>SUM(G6:G78)</f>
        <v>0</v>
      </c>
      <c r="H79" s="36">
        <f>SUM(H6:H78)</f>
        <v>0</v>
      </c>
      <c r="I79" s="36">
        <f>SUM(I6:I78)</f>
        <v>0</v>
      </c>
      <c r="J79" s="36"/>
      <c r="K79" s="37"/>
      <c r="L79" s="37"/>
      <c r="M79" s="37"/>
      <c r="N79" s="37"/>
      <c r="O79" s="37"/>
      <c r="P79" s="37"/>
      <c r="Q79" s="37"/>
      <c r="R79" s="38"/>
      <c r="S79" s="38"/>
      <c r="T79" s="39">
        <f t="shared" si="57"/>
        <v>0</v>
      </c>
      <c r="U79" s="39">
        <f t="shared" si="58"/>
        <v>0</v>
      </c>
      <c r="V79" s="39">
        <f t="shared" si="59"/>
        <v>0</v>
      </c>
      <c r="W79" s="39">
        <f t="shared" si="60"/>
        <v>0</v>
      </c>
      <c r="X79" s="39">
        <f t="shared" si="61"/>
        <v>0</v>
      </c>
      <c r="Y79" s="39">
        <f t="shared" si="62"/>
        <v>0</v>
      </c>
      <c r="Z79" s="39">
        <f t="shared" si="63"/>
        <v>0</v>
      </c>
      <c r="AA79" s="39">
        <f t="shared" si="64"/>
        <v>0</v>
      </c>
      <c r="AB79" s="40">
        <f t="shared" si="65"/>
        <v>0</v>
      </c>
      <c r="AC79" s="38">
        <f t="shared" ref="AC79:AJ79" si="68">SUM(AC6:AC78)</f>
        <v>0</v>
      </c>
      <c r="AD79" s="38">
        <f t="shared" si="68"/>
        <v>0</v>
      </c>
      <c r="AE79" s="38">
        <f t="shared" si="68"/>
        <v>0</v>
      </c>
      <c r="AF79" s="38">
        <f t="shared" si="68"/>
        <v>0</v>
      </c>
      <c r="AG79" s="38">
        <f t="shared" si="68"/>
        <v>0</v>
      </c>
      <c r="AH79" s="38">
        <f t="shared" si="68"/>
        <v>0</v>
      </c>
      <c r="AI79" s="38">
        <f t="shared" si="68"/>
        <v>0</v>
      </c>
      <c r="AJ79" s="38">
        <f t="shared" si="68"/>
        <v>0</v>
      </c>
      <c r="AK79" s="40">
        <f t="shared" si="66"/>
        <v>0</v>
      </c>
    </row>
    <row r="80" spans="1:37" ht="23.25" customHeight="1" thickBot="1" x14ac:dyDescent="0.2">
      <c r="M80" s="43" t="s">
        <v>124</v>
      </c>
      <c r="N80" s="43"/>
      <c r="O80" s="43"/>
      <c r="P80" s="43"/>
      <c r="Q80" s="43"/>
      <c r="R80" s="43"/>
      <c r="S80" s="44"/>
      <c r="T80" s="14"/>
      <c r="U80" s="14"/>
      <c r="V80" s="14"/>
      <c r="W80" s="14"/>
      <c r="X80" s="14"/>
      <c r="Y80" s="14"/>
      <c r="Z80" s="14"/>
      <c r="AA80" s="14"/>
      <c r="AB80" s="14"/>
      <c r="AC80" s="41" t="e">
        <f t="shared" ref="AC80:AJ80" si="69">ROUND(100*AC79/$AK$79,0)</f>
        <v>#DIV/0!</v>
      </c>
      <c r="AD80" s="41" t="e">
        <f t="shared" si="69"/>
        <v>#DIV/0!</v>
      </c>
      <c r="AE80" s="41" t="e">
        <f t="shared" si="69"/>
        <v>#DIV/0!</v>
      </c>
      <c r="AF80" s="41" t="e">
        <f t="shared" si="69"/>
        <v>#DIV/0!</v>
      </c>
      <c r="AG80" s="41" t="e">
        <f t="shared" si="69"/>
        <v>#DIV/0!</v>
      </c>
      <c r="AH80" s="41" t="e">
        <f t="shared" si="69"/>
        <v>#DIV/0!</v>
      </c>
      <c r="AI80" s="41" t="e">
        <f t="shared" si="69"/>
        <v>#DIV/0!</v>
      </c>
      <c r="AJ80" s="41" t="e">
        <f t="shared" si="69"/>
        <v>#DIV/0!</v>
      </c>
      <c r="AK80" s="15"/>
    </row>
    <row r="81" spans="12:37" ht="20.25" customHeight="1" x14ac:dyDescent="0.15"/>
    <row r="82" spans="12:37" ht="50.1" customHeight="1" x14ac:dyDescent="0.15">
      <c r="L82" s="9"/>
      <c r="AK82" s="42"/>
    </row>
    <row r="83" spans="12:37" ht="50.1" customHeight="1" x14ac:dyDescent="0.15"/>
  </sheetData>
  <sheetProtection algorithmName="SHA-512" hashValue="3oXORiJtKi51OBXZK58byEV4otkqwCCYVQgQFRiutqpZ1auGdp5RQDYAbRN464llFPueu1hujhUV/qJdN0p1Ng==" saltValue="72rWTEZ9ibUQ7ThWlDmV4g==" spinCount="100000" sheet="1" objects="1" scenarios="1" selectLockedCells="1"/>
  <mergeCells count="53">
    <mergeCell ref="A78:B78"/>
    <mergeCell ref="G2:I2"/>
    <mergeCell ref="G3:H3"/>
    <mergeCell ref="I3:I5"/>
    <mergeCell ref="A73:A74"/>
    <mergeCell ref="A75:A77"/>
    <mergeCell ref="A16:A25"/>
    <mergeCell ref="G4:G5"/>
    <mergeCell ref="H4:H5"/>
    <mergeCell ref="D3:E3"/>
    <mergeCell ref="A62:A72"/>
    <mergeCell ref="AK3:AK5"/>
    <mergeCell ref="Z3:Z5"/>
    <mergeCell ref="AA3:AA5"/>
    <mergeCell ref="AB3:AB5"/>
    <mergeCell ref="Y3:Y5"/>
    <mergeCell ref="Q3:Q5"/>
    <mergeCell ref="P3:P5"/>
    <mergeCell ref="J2:J5"/>
    <mergeCell ref="K2:S2"/>
    <mergeCell ref="M3:M5"/>
    <mergeCell ref="U3:U5"/>
    <mergeCell ref="N3:N5"/>
    <mergeCell ref="A79:B79"/>
    <mergeCell ref="AC2:AK2"/>
    <mergeCell ref="AC3:AC5"/>
    <mergeCell ref="AD3:AD5"/>
    <mergeCell ref="AE3:AE5"/>
    <mergeCell ref="AF3:AF5"/>
    <mergeCell ref="AG3:AG5"/>
    <mergeCell ref="AH3:AH5"/>
    <mergeCell ref="AI3:AI5"/>
    <mergeCell ref="AJ3:AJ5"/>
    <mergeCell ref="A26:A38"/>
    <mergeCell ref="A39:A48"/>
    <mergeCell ref="A49:A61"/>
    <mergeCell ref="O3:O5"/>
    <mergeCell ref="M80:S80"/>
    <mergeCell ref="T2:AB2"/>
    <mergeCell ref="A6:A15"/>
    <mergeCell ref="V3:V5"/>
    <mergeCell ref="W3:W5"/>
    <mergeCell ref="X3:X5"/>
    <mergeCell ref="R3:R5"/>
    <mergeCell ref="S3:S5"/>
    <mergeCell ref="T3:T5"/>
    <mergeCell ref="F3:F5"/>
    <mergeCell ref="C2:C5"/>
    <mergeCell ref="A2:A5"/>
    <mergeCell ref="B2:B5"/>
    <mergeCell ref="D2:F2"/>
    <mergeCell ref="K3:K5"/>
    <mergeCell ref="L3:L5"/>
  </mergeCells>
  <phoneticPr fontId="1"/>
  <conditionalFormatting sqref="AC80">
    <cfRule type="expression" dxfId="13" priority="13">
      <formula>AC80&gt;=3</formula>
    </cfRule>
    <cfRule type="expression" dxfId="12" priority="14">
      <formula>AC80&lt;3</formula>
    </cfRule>
  </conditionalFormatting>
  <conditionalFormatting sqref="AD80">
    <cfRule type="expression" dxfId="11" priority="16">
      <formula>AD80&lt;=32</formula>
    </cfRule>
    <cfRule type="expression" dxfId="10" priority="17">
      <formula>AD80&gt;=32</formula>
    </cfRule>
  </conditionalFormatting>
  <conditionalFormatting sqref="AE80">
    <cfRule type="expression" dxfId="9" priority="11">
      <formula>AE80&gt;=19</formula>
    </cfRule>
    <cfRule type="expression" dxfId="8" priority="12">
      <formula>AE80&lt;=19</formula>
    </cfRule>
  </conditionalFormatting>
  <conditionalFormatting sqref="AF80">
    <cfRule type="expression" dxfId="7" priority="9">
      <formula>AF80&gt;=2</formula>
    </cfRule>
    <cfRule type="expression" dxfId="6" priority="10">
      <formula>AF80&lt;=2</formula>
    </cfRule>
  </conditionalFormatting>
  <conditionalFormatting sqref="AG80">
    <cfRule type="expression" dxfId="5" priority="7">
      <formula>AG80&gt;=8</formula>
    </cfRule>
    <cfRule type="expression" dxfId="4" priority="8">
      <formula>AG80&lt;=8</formula>
    </cfRule>
  </conditionalFormatting>
  <conditionalFormatting sqref="AH80 AJ80">
    <cfRule type="expression" dxfId="3" priority="5">
      <formula>AH80&gt;=3</formula>
    </cfRule>
    <cfRule type="expression" dxfId="2" priority="6">
      <formula>AH80&lt;=3</formula>
    </cfRule>
  </conditionalFormatting>
  <conditionalFormatting sqref="AI80">
    <cfRule type="expression" dxfId="1" priority="3">
      <formula>AI80&gt;=1</formula>
    </cfRule>
    <cfRule type="expression" dxfId="0" priority="4">
      <formula>AI80&lt;=1</formula>
    </cfRule>
  </conditionalFormatting>
  <dataValidations count="1">
    <dataValidation type="list" allowBlank="1" showInputMessage="1" showErrorMessage="1" sqref="C6:C78">
      <formula1>"-,○"</formula1>
    </dataValidation>
  </dataValidations>
  <pageMargins left="0.39370078740157483" right="0.19685039370078741" top="0.9055118110236221" bottom="0.11811023622047245" header="0.59055118110236227" footer="0.31496062992125984"/>
  <pageSetup paperSize="9" scale="61" orientation="portrait" horizontalDpi="300" verticalDpi="300" r:id="rId1"/>
  <headerFooter alignWithMargins="0">
    <oddHeader>&amp;L&amp;16&amp;F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>
      <selection activeCell="F2" sqref="F2:F110"/>
    </sheetView>
  </sheetViews>
  <sheetFormatPr defaultRowHeight="12" x14ac:dyDescent="0.15"/>
  <cols>
    <col min="1" max="1" width="6.375" style="2" customWidth="1"/>
    <col min="2" max="2" width="21.875" style="2" customWidth="1"/>
    <col min="3" max="14" width="4.375" style="1" customWidth="1"/>
    <col min="15" max="16384" width="9" style="2"/>
  </cols>
  <sheetData>
    <row r="1" spans="1:14" x14ac:dyDescent="0.15">
      <c r="A1" s="1" t="s">
        <v>84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112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</row>
    <row r="2" spans="1:14" x14ac:dyDescent="0.15">
      <c r="A2" s="3" t="s">
        <v>89</v>
      </c>
      <c r="B2" s="2" t="str">
        <f>zero!B6</f>
        <v>大学教育入門セミナー</v>
      </c>
      <c r="C2" s="1">
        <f>zero!D6</f>
        <v>2</v>
      </c>
      <c r="D2" s="1">
        <f>zero!E6</f>
        <v>0</v>
      </c>
      <c r="E2" s="1">
        <f>zero!F6</f>
        <v>0</v>
      </c>
      <c r="F2" s="1">
        <f>zero!J6</f>
        <v>7.5</v>
      </c>
      <c r="G2" s="1">
        <f>zero!K6</f>
        <v>0</v>
      </c>
      <c r="H2" s="1">
        <f>zero!L6</f>
        <v>0</v>
      </c>
      <c r="I2" s="1">
        <f>zero!M6</f>
        <v>0</v>
      </c>
      <c r="J2" s="1">
        <f>zero!N6</f>
        <v>0</v>
      </c>
      <c r="K2" s="1">
        <f>zero!O6</f>
        <v>100</v>
      </c>
      <c r="L2" s="1">
        <f>zero!P6</f>
        <v>0</v>
      </c>
      <c r="M2" s="1">
        <f>zero!Q6</f>
        <v>0</v>
      </c>
      <c r="N2" s="1">
        <f>zero!R6</f>
        <v>0</v>
      </c>
    </row>
    <row r="3" spans="1:14" x14ac:dyDescent="0.15">
      <c r="A3" s="3" t="s">
        <v>89</v>
      </c>
      <c r="B3" s="2" t="e">
        <f>zero!#REF!</f>
        <v>#REF!</v>
      </c>
      <c r="C3" s="1" t="e">
        <f>zero!#REF!</f>
        <v>#REF!</v>
      </c>
      <c r="D3" s="1" t="e">
        <f>zero!#REF!</f>
        <v>#REF!</v>
      </c>
      <c r="E3" s="1" t="e">
        <f>zero!#REF!</f>
        <v>#REF!</v>
      </c>
      <c r="F3" s="1" t="e">
        <f>zero!#REF!</f>
        <v>#REF!</v>
      </c>
      <c r="G3" s="1" t="e">
        <f>zero!#REF!</f>
        <v>#REF!</v>
      </c>
      <c r="H3" s="1" t="e">
        <f>zero!#REF!</f>
        <v>#REF!</v>
      </c>
      <c r="I3" s="1" t="e">
        <f>zero!#REF!</f>
        <v>#REF!</v>
      </c>
      <c r="J3" s="1" t="e">
        <f>zero!#REF!</f>
        <v>#REF!</v>
      </c>
      <c r="K3" s="1" t="e">
        <f>zero!#REF!</f>
        <v>#REF!</v>
      </c>
      <c r="L3" s="1" t="e">
        <f>zero!#REF!</f>
        <v>#REF!</v>
      </c>
      <c r="M3" s="1" t="e">
        <f>zero!#REF!</f>
        <v>#REF!</v>
      </c>
      <c r="N3" s="1" t="e">
        <f>zero!#REF!</f>
        <v>#REF!</v>
      </c>
    </row>
    <row r="4" spans="1:14" x14ac:dyDescent="0.15">
      <c r="A4" s="3" t="s">
        <v>89</v>
      </c>
      <c r="B4" s="2" t="e">
        <f>zero!#REF!</f>
        <v>#REF!</v>
      </c>
      <c r="C4" s="1" t="e">
        <f>zero!#REF!</f>
        <v>#REF!</v>
      </c>
      <c r="D4" s="1" t="e">
        <f>zero!#REF!</f>
        <v>#REF!</v>
      </c>
      <c r="E4" s="1" t="e">
        <f>zero!#REF!</f>
        <v>#REF!</v>
      </c>
      <c r="F4" s="1" t="e">
        <f>zero!#REF!</f>
        <v>#REF!</v>
      </c>
      <c r="G4" s="1" t="e">
        <f>zero!#REF!</f>
        <v>#REF!</v>
      </c>
      <c r="H4" s="1" t="e">
        <f>zero!#REF!</f>
        <v>#REF!</v>
      </c>
      <c r="I4" s="1" t="e">
        <f>zero!#REF!</f>
        <v>#REF!</v>
      </c>
      <c r="J4" s="1" t="e">
        <f>zero!#REF!</f>
        <v>#REF!</v>
      </c>
      <c r="K4" s="1" t="e">
        <f>zero!#REF!</f>
        <v>#REF!</v>
      </c>
      <c r="L4" s="1" t="e">
        <f>zero!#REF!</f>
        <v>#REF!</v>
      </c>
      <c r="M4" s="1" t="e">
        <f>zero!#REF!</f>
        <v>#REF!</v>
      </c>
      <c r="N4" s="1" t="e">
        <f>zero!#REF!</f>
        <v>#REF!</v>
      </c>
    </row>
    <row r="5" spans="1:14" x14ac:dyDescent="0.15">
      <c r="A5" s="3" t="s">
        <v>89</v>
      </c>
      <c r="B5" s="2" t="e">
        <f>zero!#REF!</f>
        <v>#REF!</v>
      </c>
      <c r="C5" s="1" t="e">
        <f>zero!#REF!</f>
        <v>#REF!</v>
      </c>
      <c r="D5" s="1" t="e">
        <f>zero!#REF!</f>
        <v>#REF!</v>
      </c>
      <c r="E5" s="1" t="e">
        <f>zero!#REF!</f>
        <v>#REF!</v>
      </c>
      <c r="F5" s="1" t="e">
        <f>zero!#REF!</f>
        <v>#REF!</v>
      </c>
      <c r="G5" s="1" t="e">
        <f>zero!#REF!</f>
        <v>#REF!</v>
      </c>
      <c r="H5" s="1" t="e">
        <f>zero!#REF!</f>
        <v>#REF!</v>
      </c>
      <c r="I5" s="1" t="e">
        <f>zero!#REF!</f>
        <v>#REF!</v>
      </c>
      <c r="J5" s="1" t="e">
        <f>zero!#REF!</f>
        <v>#REF!</v>
      </c>
      <c r="K5" s="1" t="e">
        <f>zero!#REF!</f>
        <v>#REF!</v>
      </c>
      <c r="L5" s="1" t="e">
        <f>zero!#REF!</f>
        <v>#REF!</v>
      </c>
      <c r="M5" s="1" t="e">
        <f>zero!#REF!</f>
        <v>#REF!</v>
      </c>
      <c r="N5" s="1" t="e">
        <f>zero!#REF!</f>
        <v>#REF!</v>
      </c>
    </row>
    <row r="6" spans="1:14" x14ac:dyDescent="0.15">
      <c r="A6" s="3" t="s">
        <v>89</v>
      </c>
      <c r="B6" s="2" t="str">
        <f>zero!B7</f>
        <v>情報処理基礎</v>
      </c>
      <c r="C6" s="1">
        <f>zero!D7</f>
        <v>2</v>
      </c>
      <c r="D6" s="1">
        <f>zero!E7</f>
        <v>0</v>
      </c>
      <c r="E6" s="1">
        <f>zero!F7</f>
        <v>0</v>
      </c>
      <c r="F6" s="1">
        <f>zero!J7</f>
        <v>15</v>
      </c>
      <c r="G6" s="1">
        <f>zero!K7</f>
        <v>5</v>
      </c>
      <c r="H6" s="1">
        <f>zero!L7</f>
        <v>0</v>
      </c>
      <c r="I6" s="1">
        <f>zero!M7</f>
        <v>0</v>
      </c>
      <c r="J6" s="1">
        <f>zero!N7</f>
        <v>90</v>
      </c>
      <c r="K6" s="1">
        <f>zero!O7</f>
        <v>5</v>
      </c>
      <c r="L6" s="1">
        <f>zero!P7</f>
        <v>0</v>
      </c>
      <c r="M6" s="1">
        <f>zero!Q7</f>
        <v>0</v>
      </c>
      <c r="N6" s="1">
        <f>zero!R7</f>
        <v>0</v>
      </c>
    </row>
    <row r="7" spans="1:14" x14ac:dyDescent="0.15">
      <c r="A7" s="3" t="s">
        <v>89</v>
      </c>
      <c r="B7" s="2" t="e">
        <f>zero!#REF!</f>
        <v>#REF!</v>
      </c>
      <c r="C7" s="1" t="e">
        <f>zero!#REF!</f>
        <v>#REF!</v>
      </c>
      <c r="D7" s="1" t="e">
        <f>zero!#REF!</f>
        <v>#REF!</v>
      </c>
      <c r="E7" s="1" t="e">
        <f>zero!#REF!</f>
        <v>#REF!</v>
      </c>
      <c r="F7" s="1" t="e">
        <f>zero!#REF!</f>
        <v>#REF!</v>
      </c>
      <c r="G7" s="1" t="e">
        <f>zero!#REF!</f>
        <v>#REF!</v>
      </c>
      <c r="H7" s="1" t="e">
        <f>zero!#REF!</f>
        <v>#REF!</v>
      </c>
      <c r="I7" s="1" t="e">
        <f>zero!#REF!</f>
        <v>#REF!</v>
      </c>
      <c r="J7" s="1" t="e">
        <f>zero!#REF!</f>
        <v>#REF!</v>
      </c>
      <c r="K7" s="1" t="e">
        <f>zero!#REF!</f>
        <v>#REF!</v>
      </c>
      <c r="L7" s="1" t="e">
        <f>zero!#REF!</f>
        <v>#REF!</v>
      </c>
      <c r="M7" s="1" t="e">
        <f>zero!#REF!</f>
        <v>#REF!</v>
      </c>
      <c r="N7" s="1" t="e">
        <f>zero!#REF!</f>
        <v>#REF!</v>
      </c>
    </row>
    <row r="8" spans="1:14" x14ac:dyDescent="0.15">
      <c r="A8" s="3" t="s">
        <v>89</v>
      </c>
      <c r="B8" s="2" t="str">
        <f>zero!B8</f>
        <v>線形代数Ⅰ</v>
      </c>
      <c r="C8" s="1">
        <f>zero!D8</f>
        <v>2</v>
      </c>
      <c r="D8" s="1">
        <f>zero!E8</f>
        <v>0</v>
      </c>
      <c r="E8" s="1">
        <f>zero!F8</f>
        <v>0</v>
      </c>
      <c r="F8" s="1">
        <f>zero!J8</f>
        <v>15</v>
      </c>
      <c r="G8" s="1">
        <f>zero!K8</f>
        <v>0</v>
      </c>
      <c r="H8" s="1">
        <f>zero!L8</f>
        <v>100</v>
      </c>
      <c r="I8" s="1">
        <f>zero!M8</f>
        <v>0</v>
      </c>
      <c r="J8" s="1">
        <f>zero!N8</f>
        <v>0</v>
      </c>
      <c r="K8" s="1">
        <f>zero!O8</f>
        <v>0</v>
      </c>
      <c r="L8" s="1">
        <f>zero!P8</f>
        <v>0</v>
      </c>
      <c r="M8" s="1">
        <f>zero!Q8</f>
        <v>0</v>
      </c>
      <c r="N8" s="1">
        <f>zero!R8</f>
        <v>0</v>
      </c>
    </row>
    <row r="9" spans="1:14" x14ac:dyDescent="0.15">
      <c r="A9" s="3" t="s">
        <v>89</v>
      </c>
      <c r="B9" s="2" t="str">
        <f>zero!B9</f>
        <v>微分積分Ⅰ</v>
      </c>
      <c r="C9" s="1">
        <f>zero!D9</f>
        <v>2</v>
      </c>
      <c r="D9" s="1">
        <f>zero!E9</f>
        <v>0</v>
      </c>
      <c r="E9" s="1">
        <f>zero!F9</f>
        <v>0</v>
      </c>
      <c r="F9" s="1">
        <f>zero!J9</f>
        <v>15</v>
      </c>
      <c r="G9" s="1">
        <f>zero!K9</f>
        <v>0</v>
      </c>
      <c r="H9" s="1">
        <f>zero!L9</f>
        <v>100</v>
      </c>
      <c r="I9" s="1">
        <f>zero!M9</f>
        <v>0</v>
      </c>
      <c r="J9" s="1">
        <f>zero!N9</f>
        <v>0</v>
      </c>
      <c r="K9" s="1">
        <f>zero!O9</f>
        <v>0</v>
      </c>
      <c r="L9" s="1">
        <f>zero!P9</f>
        <v>0</v>
      </c>
      <c r="M9" s="1">
        <f>zero!Q9</f>
        <v>0</v>
      </c>
      <c r="N9" s="1">
        <f>zero!R9</f>
        <v>0</v>
      </c>
    </row>
    <row r="10" spans="1:14" x14ac:dyDescent="0.15">
      <c r="A10" s="3" t="s">
        <v>89</v>
      </c>
      <c r="B10" s="2" t="str">
        <f>zero!B10</f>
        <v>確率・統計</v>
      </c>
      <c r="C10" s="1">
        <f>zero!D10</f>
        <v>2</v>
      </c>
      <c r="D10" s="1">
        <f>zero!E10</f>
        <v>0</v>
      </c>
      <c r="E10" s="1">
        <f>zero!F10</f>
        <v>0</v>
      </c>
      <c r="F10" s="1">
        <f>zero!J10</f>
        <v>15</v>
      </c>
      <c r="G10" s="1">
        <f>zero!K10</f>
        <v>5</v>
      </c>
      <c r="H10" s="1">
        <f>zero!L10</f>
        <v>75</v>
      </c>
      <c r="I10" s="1">
        <f>zero!M10</f>
        <v>0</v>
      </c>
      <c r="J10" s="1">
        <f>zero!N10</f>
        <v>0</v>
      </c>
      <c r="K10" s="1">
        <f>zero!O10</f>
        <v>15</v>
      </c>
      <c r="L10" s="1">
        <f>zero!P10</f>
        <v>0</v>
      </c>
      <c r="M10" s="1">
        <f>zero!Q10</f>
        <v>0</v>
      </c>
      <c r="N10" s="1">
        <f>zero!R10</f>
        <v>5</v>
      </c>
    </row>
    <row r="11" spans="1:14" x14ac:dyDescent="0.15">
      <c r="A11" s="3" t="s">
        <v>89</v>
      </c>
      <c r="B11" s="2" t="str">
        <f>zero!B11</f>
        <v>物理学Ⅰ</v>
      </c>
      <c r="C11" s="1">
        <f>zero!D11</f>
        <v>2</v>
      </c>
      <c r="D11" s="1">
        <f>zero!E11</f>
        <v>0</v>
      </c>
      <c r="E11" s="1">
        <f>zero!F11</f>
        <v>0</v>
      </c>
      <c r="F11" s="1">
        <f>zero!J11</f>
        <v>15</v>
      </c>
      <c r="G11" s="1">
        <f>zero!K11</f>
        <v>0</v>
      </c>
      <c r="H11" s="1">
        <f>zero!L11</f>
        <v>100</v>
      </c>
      <c r="I11" s="1">
        <f>zero!M11</f>
        <v>0</v>
      </c>
      <c r="J11" s="1">
        <f>zero!N11</f>
        <v>0</v>
      </c>
      <c r="K11" s="1">
        <f>zero!O11</f>
        <v>0</v>
      </c>
      <c r="L11" s="1">
        <f>zero!P11</f>
        <v>0</v>
      </c>
      <c r="M11" s="1">
        <f>zero!Q11</f>
        <v>0</v>
      </c>
      <c r="N11" s="1">
        <f>zero!R11</f>
        <v>0</v>
      </c>
    </row>
    <row r="12" spans="1:14" x14ac:dyDescent="0.15">
      <c r="A12" s="3" t="s">
        <v>89</v>
      </c>
      <c r="B12" s="2" t="str">
        <f>zero!B12</f>
        <v>ベクトル解析</v>
      </c>
      <c r="C12" s="1">
        <f>zero!D12</f>
        <v>0</v>
      </c>
      <c r="D12" s="1">
        <f>zero!E12</f>
        <v>2</v>
      </c>
      <c r="E12" s="1">
        <f>zero!F12</f>
        <v>0</v>
      </c>
      <c r="F12" s="1">
        <f>zero!J12</f>
        <v>15</v>
      </c>
      <c r="G12" s="1">
        <f>zero!K12</f>
        <v>5</v>
      </c>
      <c r="H12" s="1">
        <f>zero!L12</f>
        <v>30</v>
      </c>
      <c r="I12" s="1">
        <f>zero!M12</f>
        <v>30</v>
      </c>
      <c r="J12" s="1">
        <f>zero!N12</f>
        <v>0</v>
      </c>
      <c r="K12" s="1">
        <f>zero!O12</f>
        <v>30</v>
      </c>
      <c r="L12" s="1">
        <f>zero!P12</f>
        <v>0</v>
      </c>
      <c r="M12" s="1">
        <f>zero!Q12</f>
        <v>0</v>
      </c>
      <c r="N12" s="1">
        <f>zero!R12</f>
        <v>5</v>
      </c>
    </row>
    <row r="13" spans="1:14" x14ac:dyDescent="0.15">
      <c r="A13" s="3" t="s">
        <v>89</v>
      </c>
      <c r="B13" s="2" t="str">
        <f>zero!B13</f>
        <v>工業日本語Ⅰ</v>
      </c>
      <c r="C13" s="1">
        <f>zero!D13</f>
        <v>0</v>
      </c>
      <c r="D13" s="1">
        <f>zero!E13</f>
        <v>0</v>
      </c>
      <c r="E13" s="1">
        <f>zero!F13</f>
        <v>2</v>
      </c>
      <c r="F13" s="1">
        <f>zero!J13</f>
        <v>15</v>
      </c>
      <c r="G13" s="1">
        <f>zero!K13</f>
        <v>10</v>
      </c>
      <c r="H13" s="1">
        <f>zero!L13</f>
        <v>0</v>
      </c>
      <c r="I13" s="1">
        <f>zero!M13</f>
        <v>0</v>
      </c>
      <c r="J13" s="1">
        <f>zero!N13</f>
        <v>0</v>
      </c>
      <c r="K13" s="1">
        <f>zero!O13</f>
        <v>0</v>
      </c>
      <c r="L13" s="1">
        <f>zero!P13</f>
        <v>0</v>
      </c>
      <c r="M13" s="1">
        <f>zero!Q13</f>
        <v>85</v>
      </c>
      <c r="N13" s="1">
        <f>zero!R13</f>
        <v>5</v>
      </c>
    </row>
    <row r="14" spans="1:14" x14ac:dyDescent="0.15">
      <c r="A14" s="3" t="s">
        <v>89</v>
      </c>
      <c r="B14" s="2" t="e">
        <f>zero!#REF!</f>
        <v>#REF!</v>
      </c>
      <c r="C14" s="1" t="e">
        <f>zero!#REF!</f>
        <v>#REF!</v>
      </c>
      <c r="D14" s="1" t="e">
        <f>zero!#REF!</f>
        <v>#REF!</v>
      </c>
      <c r="E14" s="1" t="e">
        <f>zero!#REF!</f>
        <v>#REF!</v>
      </c>
      <c r="F14" s="1" t="e">
        <f>zero!#REF!</f>
        <v>#REF!</v>
      </c>
      <c r="G14" s="1" t="e">
        <f>zero!#REF!</f>
        <v>#REF!</v>
      </c>
      <c r="H14" s="1" t="e">
        <f>zero!#REF!</f>
        <v>#REF!</v>
      </c>
      <c r="I14" s="1" t="e">
        <f>zero!#REF!</f>
        <v>#REF!</v>
      </c>
      <c r="J14" s="1" t="e">
        <f>zero!#REF!</f>
        <v>#REF!</v>
      </c>
      <c r="K14" s="1" t="e">
        <f>zero!#REF!</f>
        <v>#REF!</v>
      </c>
      <c r="L14" s="1" t="e">
        <f>zero!#REF!</f>
        <v>#REF!</v>
      </c>
      <c r="M14" s="1" t="e">
        <f>zero!#REF!</f>
        <v>#REF!</v>
      </c>
      <c r="N14" s="1" t="e">
        <f>zero!#REF!</f>
        <v>#REF!</v>
      </c>
    </row>
    <row r="15" spans="1:14" x14ac:dyDescent="0.15">
      <c r="A15" s="3" t="s">
        <v>89</v>
      </c>
      <c r="B15" s="2" t="str">
        <f>zero!B14</f>
        <v>電気･電子数学演習Ⅰ</v>
      </c>
      <c r="C15" s="1">
        <f>zero!D14</f>
        <v>0</v>
      </c>
      <c r="D15" s="1">
        <f>zero!E14</f>
        <v>1</v>
      </c>
      <c r="E15" s="1">
        <f>zero!F14</f>
        <v>0</v>
      </c>
      <c r="F15" s="1">
        <f>zero!J14</f>
        <v>15</v>
      </c>
      <c r="G15" s="1">
        <f>zero!K14</f>
        <v>0</v>
      </c>
      <c r="H15" s="1">
        <f>zero!L14</f>
        <v>75</v>
      </c>
      <c r="I15" s="1">
        <f>zero!M14</f>
        <v>25</v>
      </c>
      <c r="J15" s="1">
        <f>zero!N14</f>
        <v>0</v>
      </c>
      <c r="K15" s="1">
        <f>zero!O14</f>
        <v>0</v>
      </c>
      <c r="L15" s="1">
        <f>zero!P14</f>
        <v>0</v>
      </c>
      <c r="M15" s="1">
        <f>zero!Q14</f>
        <v>0</v>
      </c>
      <c r="N15" s="1">
        <f>zero!R14</f>
        <v>0</v>
      </c>
    </row>
    <row r="16" spans="1:14" x14ac:dyDescent="0.15">
      <c r="A16" s="3" t="s">
        <v>89</v>
      </c>
      <c r="B16" s="2" t="str">
        <f>zero!B15</f>
        <v>半導体デバイス概論</v>
      </c>
      <c r="C16" s="1">
        <f>zero!D15</f>
        <v>0</v>
      </c>
      <c r="D16" s="1">
        <f>zero!E15</f>
        <v>0</v>
      </c>
      <c r="E16" s="1">
        <f>zero!F15</f>
        <v>2</v>
      </c>
      <c r="F16" s="1">
        <f>zero!J15</f>
        <v>15</v>
      </c>
      <c r="G16" s="1">
        <f>zero!K15</f>
        <v>30</v>
      </c>
      <c r="H16" s="1">
        <f>zero!L15</f>
        <v>10</v>
      </c>
      <c r="I16" s="1">
        <f>zero!M15</f>
        <v>30</v>
      </c>
      <c r="J16" s="1">
        <f>zero!N15</f>
        <v>0</v>
      </c>
      <c r="K16" s="1">
        <f>zero!O15</f>
        <v>10</v>
      </c>
      <c r="L16" s="1">
        <f>zero!P15</f>
        <v>10</v>
      </c>
      <c r="M16" s="1">
        <f>zero!Q15</f>
        <v>0</v>
      </c>
      <c r="N16" s="1">
        <f>zero!R15</f>
        <v>10</v>
      </c>
    </row>
    <row r="17" spans="1:14" x14ac:dyDescent="0.15">
      <c r="A17" s="3" t="s">
        <v>97</v>
      </c>
      <c r="B17" s="2" t="e">
        <f>zero!#REF!</f>
        <v>#REF!</v>
      </c>
      <c r="C17" s="1" t="e">
        <f>zero!#REF!</f>
        <v>#REF!</v>
      </c>
      <c r="D17" s="1" t="e">
        <f>zero!#REF!</f>
        <v>#REF!</v>
      </c>
      <c r="E17" s="1" t="e">
        <f>zero!#REF!</f>
        <v>#REF!</v>
      </c>
      <c r="F17" s="1" t="e">
        <f>zero!#REF!</f>
        <v>#REF!</v>
      </c>
      <c r="G17" s="1" t="e">
        <f>zero!#REF!</f>
        <v>#REF!</v>
      </c>
      <c r="H17" s="1" t="e">
        <f>zero!#REF!</f>
        <v>#REF!</v>
      </c>
      <c r="I17" s="1" t="e">
        <f>zero!#REF!</f>
        <v>#REF!</v>
      </c>
      <c r="J17" s="1" t="e">
        <f>zero!#REF!</f>
        <v>#REF!</v>
      </c>
      <c r="K17" s="1" t="e">
        <f>zero!#REF!</f>
        <v>#REF!</v>
      </c>
      <c r="L17" s="1" t="e">
        <f>zero!#REF!</f>
        <v>#REF!</v>
      </c>
      <c r="M17" s="1" t="e">
        <f>zero!#REF!</f>
        <v>#REF!</v>
      </c>
      <c r="N17" s="1" t="e">
        <f>zero!#REF!</f>
        <v>#REF!</v>
      </c>
    </row>
    <row r="18" spans="1:14" x14ac:dyDescent="0.15">
      <c r="A18" s="2" t="s">
        <v>90</v>
      </c>
      <c r="B18" s="2" t="e">
        <f>zero!#REF!</f>
        <v>#REF!</v>
      </c>
      <c r="C18" s="1" t="e">
        <f>zero!#REF!</f>
        <v>#REF!</v>
      </c>
      <c r="D18" s="1" t="e">
        <f>zero!#REF!</f>
        <v>#REF!</v>
      </c>
      <c r="E18" s="1" t="e">
        <f>zero!#REF!</f>
        <v>#REF!</v>
      </c>
      <c r="F18" s="1" t="e">
        <f>zero!#REF!</f>
        <v>#REF!</v>
      </c>
      <c r="G18" s="1" t="e">
        <f>zero!#REF!</f>
        <v>#REF!</v>
      </c>
      <c r="H18" s="1" t="e">
        <f>zero!#REF!</f>
        <v>#REF!</v>
      </c>
      <c r="I18" s="1" t="e">
        <f>zero!#REF!</f>
        <v>#REF!</v>
      </c>
      <c r="J18" s="1" t="e">
        <f>zero!#REF!</f>
        <v>#REF!</v>
      </c>
      <c r="K18" s="1" t="e">
        <f>zero!#REF!</f>
        <v>#REF!</v>
      </c>
      <c r="L18" s="1" t="e">
        <f>zero!#REF!</f>
        <v>#REF!</v>
      </c>
      <c r="M18" s="1" t="e">
        <f>zero!#REF!</f>
        <v>#REF!</v>
      </c>
      <c r="N18" s="1" t="e">
        <f>zero!#REF!</f>
        <v>#REF!</v>
      </c>
    </row>
    <row r="19" spans="1:14" x14ac:dyDescent="0.15">
      <c r="A19" s="2" t="s">
        <v>90</v>
      </c>
      <c r="B19" s="2" t="e">
        <f>zero!#REF!</f>
        <v>#REF!</v>
      </c>
      <c r="C19" s="1" t="e">
        <f>zero!#REF!</f>
        <v>#REF!</v>
      </c>
      <c r="D19" s="1" t="e">
        <f>zero!#REF!</f>
        <v>#REF!</v>
      </c>
      <c r="E19" s="1" t="e">
        <f>zero!#REF!</f>
        <v>#REF!</v>
      </c>
      <c r="F19" s="1" t="e">
        <f>zero!#REF!</f>
        <v>#REF!</v>
      </c>
      <c r="G19" s="1" t="e">
        <f>zero!#REF!</f>
        <v>#REF!</v>
      </c>
      <c r="H19" s="1" t="e">
        <f>zero!#REF!</f>
        <v>#REF!</v>
      </c>
      <c r="I19" s="1" t="e">
        <f>zero!#REF!</f>
        <v>#REF!</v>
      </c>
      <c r="J19" s="1" t="e">
        <f>zero!#REF!</f>
        <v>#REF!</v>
      </c>
      <c r="K19" s="1" t="e">
        <f>zero!#REF!</f>
        <v>#REF!</v>
      </c>
      <c r="L19" s="1" t="e">
        <f>zero!#REF!</f>
        <v>#REF!</v>
      </c>
      <c r="M19" s="1" t="e">
        <f>zero!#REF!</f>
        <v>#REF!</v>
      </c>
      <c r="N19" s="1" t="e">
        <f>zero!#REF!</f>
        <v>#REF!</v>
      </c>
    </row>
    <row r="20" spans="1:14" x14ac:dyDescent="0.15">
      <c r="A20" s="2" t="s">
        <v>90</v>
      </c>
      <c r="B20" s="2" t="e">
        <f>zero!#REF!</f>
        <v>#REF!</v>
      </c>
      <c r="C20" s="1" t="e">
        <f>zero!#REF!</f>
        <v>#REF!</v>
      </c>
      <c r="D20" s="1" t="e">
        <f>zero!#REF!</f>
        <v>#REF!</v>
      </c>
      <c r="E20" s="1" t="e">
        <f>zero!#REF!</f>
        <v>#REF!</v>
      </c>
      <c r="F20" s="1" t="e">
        <f>zero!#REF!</f>
        <v>#REF!</v>
      </c>
      <c r="G20" s="1" t="e">
        <f>zero!#REF!</f>
        <v>#REF!</v>
      </c>
      <c r="H20" s="1" t="e">
        <f>zero!#REF!</f>
        <v>#REF!</v>
      </c>
      <c r="I20" s="1" t="e">
        <f>zero!#REF!</f>
        <v>#REF!</v>
      </c>
      <c r="J20" s="1" t="e">
        <f>zero!#REF!</f>
        <v>#REF!</v>
      </c>
      <c r="K20" s="1" t="e">
        <f>zero!#REF!</f>
        <v>#REF!</v>
      </c>
      <c r="L20" s="1" t="e">
        <f>zero!#REF!</f>
        <v>#REF!</v>
      </c>
      <c r="M20" s="1" t="e">
        <f>zero!#REF!</f>
        <v>#REF!</v>
      </c>
      <c r="N20" s="1" t="e">
        <f>zero!#REF!</f>
        <v>#REF!</v>
      </c>
    </row>
    <row r="21" spans="1:14" x14ac:dyDescent="0.15">
      <c r="A21" s="2" t="s">
        <v>90</v>
      </c>
      <c r="B21" s="2" t="str">
        <f>zero!B16</f>
        <v>線形代数Ⅱ</v>
      </c>
      <c r="C21" s="1">
        <f>zero!D16</f>
        <v>2</v>
      </c>
      <c r="D21" s="1">
        <f>zero!E16</f>
        <v>0</v>
      </c>
      <c r="E21" s="1">
        <f>zero!F16</f>
        <v>0</v>
      </c>
      <c r="F21" s="1">
        <f>zero!J16</f>
        <v>15</v>
      </c>
      <c r="G21" s="1">
        <f>zero!K16</f>
        <v>0</v>
      </c>
      <c r="H21" s="1">
        <f>zero!L16</f>
        <v>100</v>
      </c>
      <c r="I21" s="1">
        <f>zero!M16</f>
        <v>0</v>
      </c>
      <c r="J21" s="1">
        <f>zero!N16</f>
        <v>0</v>
      </c>
      <c r="K21" s="1">
        <f>zero!O16</f>
        <v>0</v>
      </c>
      <c r="L21" s="1">
        <f>zero!P16</f>
        <v>0</v>
      </c>
      <c r="M21" s="1">
        <f>zero!Q16</f>
        <v>0</v>
      </c>
      <c r="N21" s="1">
        <f>zero!R16</f>
        <v>0</v>
      </c>
    </row>
    <row r="22" spans="1:14" x14ac:dyDescent="0.15">
      <c r="A22" s="2" t="s">
        <v>90</v>
      </c>
      <c r="B22" s="2" t="str">
        <f>zero!B17</f>
        <v>微分積分Ⅱ</v>
      </c>
      <c r="C22" s="1">
        <f>zero!D17</f>
        <v>2</v>
      </c>
      <c r="D22" s="1">
        <f>zero!E17</f>
        <v>0</v>
      </c>
      <c r="E22" s="1">
        <f>zero!F17</f>
        <v>0</v>
      </c>
      <c r="F22" s="1">
        <f>zero!J17</f>
        <v>15</v>
      </c>
      <c r="G22" s="1">
        <f>zero!K17</f>
        <v>0</v>
      </c>
      <c r="H22" s="1">
        <f>zero!L17</f>
        <v>100</v>
      </c>
      <c r="I22" s="1">
        <f>zero!M17</f>
        <v>0</v>
      </c>
      <c r="J22" s="1">
        <f>zero!N17</f>
        <v>0</v>
      </c>
      <c r="K22" s="1">
        <f>zero!O17</f>
        <v>0</v>
      </c>
      <c r="L22" s="1">
        <f>zero!P17</f>
        <v>0</v>
      </c>
      <c r="M22" s="1">
        <f>zero!Q17</f>
        <v>0</v>
      </c>
      <c r="N22" s="1">
        <f>zero!R17</f>
        <v>0</v>
      </c>
    </row>
    <row r="23" spans="1:14" x14ac:dyDescent="0.15">
      <c r="A23" s="2" t="s">
        <v>90</v>
      </c>
      <c r="B23" s="2" t="e">
        <f>zero!#REF!</f>
        <v>#REF!</v>
      </c>
      <c r="C23" s="1" t="e">
        <f>zero!#REF!</f>
        <v>#REF!</v>
      </c>
      <c r="D23" s="1" t="e">
        <f>zero!#REF!</f>
        <v>#REF!</v>
      </c>
      <c r="E23" s="1" t="e">
        <f>zero!#REF!</f>
        <v>#REF!</v>
      </c>
      <c r="F23" s="1" t="e">
        <f>zero!#REF!</f>
        <v>#REF!</v>
      </c>
      <c r="G23" s="1" t="e">
        <f>zero!#REF!</f>
        <v>#REF!</v>
      </c>
      <c r="H23" s="1" t="e">
        <f>zero!#REF!</f>
        <v>#REF!</v>
      </c>
      <c r="I23" s="1" t="e">
        <f>zero!#REF!</f>
        <v>#REF!</v>
      </c>
      <c r="J23" s="1" t="e">
        <f>zero!#REF!</f>
        <v>#REF!</v>
      </c>
      <c r="K23" s="1" t="e">
        <f>zero!#REF!</f>
        <v>#REF!</v>
      </c>
      <c r="L23" s="1" t="e">
        <f>zero!#REF!</f>
        <v>#REF!</v>
      </c>
      <c r="M23" s="1" t="e">
        <f>zero!#REF!</f>
        <v>#REF!</v>
      </c>
      <c r="N23" s="1" t="e">
        <f>zero!#REF!</f>
        <v>#REF!</v>
      </c>
    </row>
    <row r="24" spans="1:14" x14ac:dyDescent="0.15">
      <c r="A24" s="2" t="s">
        <v>90</v>
      </c>
      <c r="B24" s="2" t="str">
        <f>zero!B18</f>
        <v>物理学Ⅱ</v>
      </c>
      <c r="C24" s="1">
        <f>zero!D18</f>
        <v>2</v>
      </c>
      <c r="D24" s="1">
        <f>zero!E18</f>
        <v>0</v>
      </c>
      <c r="E24" s="1">
        <f>zero!F18</f>
        <v>0</v>
      </c>
      <c r="F24" s="1">
        <f>zero!J18</f>
        <v>15</v>
      </c>
      <c r="G24" s="1">
        <f>zero!K18</f>
        <v>5</v>
      </c>
      <c r="H24" s="1">
        <f>zero!L18</f>
        <v>40</v>
      </c>
      <c r="I24" s="1">
        <f>zero!M18</f>
        <v>30</v>
      </c>
      <c r="J24" s="1">
        <f>zero!N18</f>
        <v>5</v>
      </c>
      <c r="K24" s="1">
        <f>zero!O18</f>
        <v>5</v>
      </c>
      <c r="L24" s="1">
        <f>zero!P18</f>
        <v>5</v>
      </c>
      <c r="M24" s="1">
        <f>zero!Q18</f>
        <v>5</v>
      </c>
      <c r="N24" s="1">
        <f>zero!R18</f>
        <v>5</v>
      </c>
    </row>
    <row r="25" spans="1:14" x14ac:dyDescent="0.15">
      <c r="A25" s="2" t="s">
        <v>90</v>
      </c>
      <c r="B25" s="2" t="str">
        <f>zero!B19</f>
        <v>計算機基礎</v>
      </c>
      <c r="C25" s="1">
        <f>zero!D19</f>
        <v>0</v>
      </c>
      <c r="D25" s="1">
        <f>zero!E19</f>
        <v>2</v>
      </c>
      <c r="E25" s="1">
        <f>zero!F19</f>
        <v>0</v>
      </c>
      <c r="F25" s="1">
        <f>zero!J19</f>
        <v>15</v>
      </c>
      <c r="G25" s="1">
        <f>zero!K19</f>
        <v>0</v>
      </c>
      <c r="H25" s="1">
        <f>zero!L19</f>
        <v>35</v>
      </c>
      <c r="I25" s="1">
        <f>zero!M19</f>
        <v>35</v>
      </c>
      <c r="J25" s="1">
        <f>zero!N19</f>
        <v>15</v>
      </c>
      <c r="K25" s="1">
        <f>zero!O19</f>
        <v>15</v>
      </c>
      <c r="L25" s="1">
        <f>zero!P19</f>
        <v>0</v>
      </c>
      <c r="M25" s="1">
        <f>zero!Q19</f>
        <v>0</v>
      </c>
      <c r="N25" s="1">
        <f>zero!R19</f>
        <v>0</v>
      </c>
    </row>
    <row r="26" spans="1:14" x14ac:dyDescent="0.15">
      <c r="A26" s="2" t="s">
        <v>90</v>
      </c>
      <c r="B26" s="2" t="str">
        <f>zero!B20</f>
        <v>力学</v>
      </c>
      <c r="C26" s="1">
        <f>zero!D20</f>
        <v>0</v>
      </c>
      <c r="D26" s="1">
        <f>zero!E20</f>
        <v>2</v>
      </c>
      <c r="E26" s="1">
        <f>zero!F20</f>
        <v>0</v>
      </c>
      <c r="F26" s="1">
        <f>zero!J20</f>
        <v>15</v>
      </c>
      <c r="G26" s="1">
        <f>zero!K20</f>
        <v>5</v>
      </c>
      <c r="H26" s="1">
        <f>zero!L20</f>
        <v>75</v>
      </c>
      <c r="I26" s="1">
        <f>zero!M20</f>
        <v>0</v>
      </c>
      <c r="J26" s="1">
        <f>zero!N20</f>
        <v>0</v>
      </c>
      <c r="K26" s="1">
        <f>zero!O20</f>
        <v>15</v>
      </c>
      <c r="L26" s="1">
        <f>zero!P20</f>
        <v>0</v>
      </c>
      <c r="M26" s="1">
        <f>zero!Q20</f>
        <v>0</v>
      </c>
      <c r="N26" s="1">
        <f>zero!R20</f>
        <v>5</v>
      </c>
    </row>
    <row r="27" spans="1:14" x14ac:dyDescent="0.15">
      <c r="A27" s="2" t="s">
        <v>90</v>
      </c>
      <c r="B27" s="2" t="str">
        <f>zero!B21</f>
        <v>力学演習</v>
      </c>
      <c r="C27" s="1">
        <f>zero!D21</f>
        <v>0</v>
      </c>
      <c r="D27" s="1">
        <f>zero!E21</f>
        <v>1</v>
      </c>
      <c r="E27" s="1">
        <f>zero!F21</f>
        <v>0</v>
      </c>
      <c r="F27" s="1">
        <f>zero!J21</f>
        <v>15</v>
      </c>
      <c r="G27" s="1">
        <f>zero!K21</f>
        <v>10</v>
      </c>
      <c r="H27" s="1">
        <f>zero!L21</f>
        <v>60</v>
      </c>
      <c r="I27" s="1">
        <f>zero!M21</f>
        <v>5</v>
      </c>
      <c r="J27" s="1">
        <f>zero!N21</f>
        <v>0</v>
      </c>
      <c r="K27" s="1">
        <f>zero!O21</f>
        <v>15</v>
      </c>
      <c r="L27" s="1">
        <f>zero!P21</f>
        <v>5</v>
      </c>
      <c r="M27" s="1">
        <f>zero!Q21</f>
        <v>0</v>
      </c>
      <c r="N27" s="1">
        <f>zero!R21</f>
        <v>5</v>
      </c>
    </row>
    <row r="28" spans="1:14" x14ac:dyDescent="0.15">
      <c r="A28" s="2" t="s">
        <v>90</v>
      </c>
      <c r="B28" s="2" t="str">
        <f>zero!B22</f>
        <v>工業日本語Ⅱ</v>
      </c>
      <c r="C28" s="1">
        <f>zero!D22</f>
        <v>0</v>
      </c>
      <c r="D28" s="1">
        <f>zero!E22</f>
        <v>0</v>
      </c>
      <c r="E28" s="1">
        <f>zero!F22</f>
        <v>2</v>
      </c>
      <c r="F28" s="1">
        <f>zero!J22</f>
        <v>15</v>
      </c>
      <c r="G28" s="1">
        <f>zero!K22</f>
        <v>10</v>
      </c>
      <c r="H28" s="1">
        <f>zero!L22</f>
        <v>0</v>
      </c>
      <c r="I28" s="1">
        <f>zero!M22</f>
        <v>0</v>
      </c>
      <c r="J28" s="1">
        <f>zero!N22</f>
        <v>0</v>
      </c>
      <c r="K28" s="1">
        <f>zero!O22</f>
        <v>0</v>
      </c>
      <c r="L28" s="1">
        <f>zero!P22</f>
        <v>0</v>
      </c>
      <c r="M28" s="1">
        <f>zero!Q22</f>
        <v>85</v>
      </c>
      <c r="N28" s="1">
        <f>zero!R22</f>
        <v>5</v>
      </c>
    </row>
    <row r="29" spans="1:14" x14ac:dyDescent="0.15">
      <c r="A29" s="2" t="s">
        <v>90</v>
      </c>
      <c r="B29" s="2" t="str">
        <f>zero!B23</f>
        <v>電気･電子数学演習Ⅱ</v>
      </c>
      <c r="C29" s="1">
        <f>zero!D23</f>
        <v>0</v>
      </c>
      <c r="D29" s="1">
        <f>zero!E23</f>
        <v>1</v>
      </c>
      <c r="E29" s="1">
        <f>zero!F23</f>
        <v>0</v>
      </c>
      <c r="F29" s="1">
        <f>zero!J23</f>
        <v>15</v>
      </c>
      <c r="G29" s="1">
        <f>zero!K23</f>
        <v>0</v>
      </c>
      <c r="H29" s="1">
        <f>zero!L23</f>
        <v>40</v>
      </c>
      <c r="I29" s="1">
        <f>zero!M23</f>
        <v>0</v>
      </c>
      <c r="J29" s="1">
        <f>zero!N23</f>
        <v>0</v>
      </c>
      <c r="K29" s="1">
        <f>zero!O23</f>
        <v>60</v>
      </c>
      <c r="L29" s="1">
        <f>zero!P23</f>
        <v>0</v>
      </c>
      <c r="M29" s="1">
        <f>zero!Q23</f>
        <v>0</v>
      </c>
      <c r="N29" s="1">
        <f>zero!R23</f>
        <v>0</v>
      </c>
    </row>
    <row r="30" spans="1:14" x14ac:dyDescent="0.15">
      <c r="A30" s="2" t="s">
        <v>90</v>
      </c>
      <c r="B30" s="2" t="str">
        <f>zero!B24</f>
        <v>線形回路入門演習</v>
      </c>
      <c r="C30" s="1">
        <f>zero!D24</f>
        <v>0</v>
      </c>
      <c r="D30" s="1">
        <f>zero!E24</f>
        <v>1</v>
      </c>
      <c r="E30" s="1">
        <f>zero!F24</f>
        <v>0</v>
      </c>
      <c r="F30" s="1">
        <f>zero!J24</f>
        <v>15</v>
      </c>
      <c r="G30" s="1">
        <f>zero!K24</f>
        <v>5</v>
      </c>
      <c r="H30" s="1">
        <f>zero!L24</f>
        <v>30</v>
      </c>
      <c r="I30" s="1">
        <f>zero!M24</f>
        <v>60</v>
      </c>
      <c r="J30" s="1">
        <f>zero!N24</f>
        <v>0</v>
      </c>
      <c r="K30" s="1">
        <f>zero!O24</f>
        <v>5</v>
      </c>
      <c r="L30" s="1">
        <f>zero!P24</f>
        <v>0</v>
      </c>
      <c r="M30" s="1">
        <f>zero!Q24</f>
        <v>0</v>
      </c>
      <c r="N30" s="1">
        <f>zero!R24</f>
        <v>0</v>
      </c>
    </row>
    <row r="31" spans="1:14" x14ac:dyDescent="0.15">
      <c r="A31" s="2" t="s">
        <v>90</v>
      </c>
      <c r="B31" s="2" t="str">
        <f>zero!B25</f>
        <v>システム情報数学</v>
      </c>
      <c r="C31" s="1">
        <f>zero!D25</f>
        <v>0</v>
      </c>
      <c r="D31" s="1">
        <f>zero!E25</f>
        <v>2</v>
      </c>
      <c r="E31" s="1" t="str">
        <f>zero!F25</f>
        <v xml:space="preserve"> </v>
      </c>
      <c r="F31" s="1">
        <f>zero!J25</f>
        <v>15</v>
      </c>
      <c r="G31" s="1">
        <f>zero!K25</f>
        <v>5</v>
      </c>
      <c r="H31" s="1">
        <f>zero!L25</f>
        <v>70</v>
      </c>
      <c r="I31" s="1">
        <f>zero!M25</f>
        <v>5</v>
      </c>
      <c r="J31" s="1">
        <f>zero!N25</f>
        <v>0</v>
      </c>
      <c r="K31" s="1">
        <f>zero!O25</f>
        <v>15</v>
      </c>
      <c r="L31" s="1">
        <f>zero!P25</f>
        <v>0</v>
      </c>
      <c r="M31" s="1">
        <f>zero!Q25</f>
        <v>0</v>
      </c>
      <c r="N31" s="1">
        <f>zero!R25</f>
        <v>5</v>
      </c>
    </row>
    <row r="32" spans="1:14" x14ac:dyDescent="0.15">
      <c r="A32" s="3" t="s">
        <v>98</v>
      </c>
      <c r="B32" s="2" t="e">
        <f>zero!#REF!</f>
        <v>#REF!</v>
      </c>
      <c r="C32" s="1" t="e">
        <f>zero!#REF!</f>
        <v>#REF!</v>
      </c>
      <c r="D32" s="1" t="e">
        <f>zero!#REF!</f>
        <v>#REF!</v>
      </c>
      <c r="E32" s="1" t="e">
        <f>zero!#REF!</f>
        <v>#REF!</v>
      </c>
      <c r="F32" s="1" t="e">
        <f>zero!#REF!</f>
        <v>#REF!</v>
      </c>
      <c r="G32" s="1" t="e">
        <f>zero!#REF!</f>
        <v>#REF!</v>
      </c>
      <c r="H32" s="1" t="e">
        <f>zero!#REF!</f>
        <v>#REF!</v>
      </c>
      <c r="I32" s="1" t="e">
        <f>zero!#REF!</f>
        <v>#REF!</v>
      </c>
      <c r="J32" s="1" t="e">
        <f>zero!#REF!</f>
        <v>#REF!</v>
      </c>
      <c r="K32" s="1" t="e">
        <f>zero!#REF!</f>
        <v>#REF!</v>
      </c>
      <c r="L32" s="1" t="e">
        <f>zero!#REF!</f>
        <v>#REF!</v>
      </c>
      <c r="M32" s="1" t="e">
        <f>zero!#REF!</f>
        <v>#REF!</v>
      </c>
      <c r="N32" s="1" t="e">
        <f>zero!#REF!</f>
        <v>#REF!</v>
      </c>
    </row>
    <row r="33" spans="1:14" x14ac:dyDescent="0.15">
      <c r="A33" s="2" t="s">
        <v>91</v>
      </c>
      <c r="B33" s="2" t="e">
        <f>zero!#REF!</f>
        <v>#REF!</v>
      </c>
      <c r="C33" s="1" t="e">
        <f>zero!#REF!</f>
        <v>#REF!</v>
      </c>
      <c r="D33" s="1" t="e">
        <f>zero!#REF!</f>
        <v>#REF!</v>
      </c>
      <c r="E33" s="1" t="e">
        <f>zero!#REF!</f>
        <v>#REF!</v>
      </c>
      <c r="F33" s="1" t="e">
        <f>zero!#REF!</f>
        <v>#REF!</v>
      </c>
      <c r="G33" s="1" t="e">
        <f>zero!#REF!</f>
        <v>#REF!</v>
      </c>
      <c r="H33" s="1" t="e">
        <f>zero!#REF!</f>
        <v>#REF!</v>
      </c>
      <c r="I33" s="1" t="e">
        <f>zero!#REF!</f>
        <v>#REF!</v>
      </c>
      <c r="J33" s="1" t="e">
        <f>zero!#REF!</f>
        <v>#REF!</v>
      </c>
      <c r="K33" s="1" t="e">
        <f>zero!#REF!</f>
        <v>#REF!</v>
      </c>
      <c r="L33" s="1" t="e">
        <f>zero!#REF!</f>
        <v>#REF!</v>
      </c>
      <c r="M33" s="1" t="e">
        <f>zero!#REF!</f>
        <v>#REF!</v>
      </c>
      <c r="N33" s="1" t="e">
        <f>zero!#REF!</f>
        <v>#REF!</v>
      </c>
    </row>
    <row r="34" spans="1:14" x14ac:dyDescent="0.15">
      <c r="A34" s="2" t="s">
        <v>91</v>
      </c>
      <c r="B34" s="2" t="e">
        <f>zero!#REF!</f>
        <v>#REF!</v>
      </c>
      <c r="C34" s="1" t="e">
        <f>zero!#REF!</f>
        <v>#REF!</v>
      </c>
      <c r="D34" s="1" t="e">
        <f>zero!#REF!</f>
        <v>#REF!</v>
      </c>
      <c r="E34" s="1" t="e">
        <f>zero!#REF!</f>
        <v>#REF!</v>
      </c>
      <c r="F34" s="1" t="e">
        <f>zero!#REF!</f>
        <v>#REF!</v>
      </c>
      <c r="G34" s="1" t="e">
        <f>zero!#REF!</f>
        <v>#REF!</v>
      </c>
      <c r="H34" s="1" t="e">
        <f>zero!#REF!</f>
        <v>#REF!</v>
      </c>
      <c r="I34" s="1" t="e">
        <f>zero!#REF!</f>
        <v>#REF!</v>
      </c>
      <c r="J34" s="1" t="e">
        <f>zero!#REF!</f>
        <v>#REF!</v>
      </c>
      <c r="K34" s="1" t="e">
        <f>zero!#REF!</f>
        <v>#REF!</v>
      </c>
      <c r="L34" s="1" t="e">
        <f>zero!#REF!</f>
        <v>#REF!</v>
      </c>
      <c r="M34" s="1" t="e">
        <f>zero!#REF!</f>
        <v>#REF!</v>
      </c>
      <c r="N34" s="1" t="e">
        <f>zero!#REF!</f>
        <v>#REF!</v>
      </c>
    </row>
    <row r="35" spans="1:14" x14ac:dyDescent="0.15">
      <c r="A35" s="2" t="s">
        <v>91</v>
      </c>
      <c r="B35" s="2" t="e">
        <f>zero!#REF!</f>
        <v>#REF!</v>
      </c>
      <c r="C35" s="1" t="e">
        <f>zero!#REF!</f>
        <v>#REF!</v>
      </c>
      <c r="D35" s="1" t="e">
        <f>zero!#REF!</f>
        <v>#REF!</v>
      </c>
      <c r="E35" s="1" t="e">
        <f>zero!#REF!</f>
        <v>#REF!</v>
      </c>
      <c r="F35" s="1" t="e">
        <f>zero!#REF!</f>
        <v>#REF!</v>
      </c>
      <c r="G35" s="1" t="e">
        <f>zero!#REF!</f>
        <v>#REF!</v>
      </c>
      <c r="H35" s="1" t="e">
        <f>zero!#REF!</f>
        <v>#REF!</v>
      </c>
      <c r="I35" s="1" t="e">
        <f>zero!#REF!</f>
        <v>#REF!</v>
      </c>
      <c r="J35" s="1" t="e">
        <f>zero!#REF!</f>
        <v>#REF!</v>
      </c>
      <c r="K35" s="1" t="e">
        <f>zero!#REF!</f>
        <v>#REF!</v>
      </c>
      <c r="L35" s="1" t="e">
        <f>zero!#REF!</f>
        <v>#REF!</v>
      </c>
      <c r="M35" s="1" t="e">
        <f>zero!#REF!</f>
        <v>#REF!</v>
      </c>
      <c r="N35" s="1" t="e">
        <f>zero!#REF!</f>
        <v>#REF!</v>
      </c>
    </row>
    <row r="36" spans="1:14" x14ac:dyDescent="0.15">
      <c r="A36" s="2" t="s">
        <v>91</v>
      </c>
      <c r="B36" s="2" t="e">
        <f>zero!#REF!</f>
        <v>#REF!</v>
      </c>
      <c r="C36" s="1" t="e">
        <f>zero!#REF!</f>
        <v>#REF!</v>
      </c>
      <c r="D36" s="1" t="e">
        <f>zero!#REF!</f>
        <v>#REF!</v>
      </c>
      <c r="E36" s="1" t="e">
        <f>zero!#REF!</f>
        <v>#REF!</v>
      </c>
      <c r="F36" s="1" t="e">
        <f>zero!#REF!</f>
        <v>#REF!</v>
      </c>
      <c r="G36" s="1" t="e">
        <f>zero!#REF!</f>
        <v>#REF!</v>
      </c>
      <c r="H36" s="1" t="e">
        <f>zero!#REF!</f>
        <v>#REF!</v>
      </c>
      <c r="I36" s="1" t="e">
        <f>zero!#REF!</f>
        <v>#REF!</v>
      </c>
      <c r="J36" s="1" t="e">
        <f>zero!#REF!</f>
        <v>#REF!</v>
      </c>
      <c r="K36" s="1" t="e">
        <f>zero!#REF!</f>
        <v>#REF!</v>
      </c>
      <c r="L36" s="1" t="e">
        <f>zero!#REF!</f>
        <v>#REF!</v>
      </c>
      <c r="M36" s="1" t="e">
        <f>zero!#REF!</f>
        <v>#REF!</v>
      </c>
      <c r="N36" s="1" t="e">
        <f>zero!#REF!</f>
        <v>#REF!</v>
      </c>
    </row>
    <row r="37" spans="1:14" x14ac:dyDescent="0.15">
      <c r="A37" s="2" t="s">
        <v>91</v>
      </c>
      <c r="B37" s="2" t="str">
        <f>zero!B26</f>
        <v>応用数学Ⅰ</v>
      </c>
      <c r="C37" s="1">
        <f>zero!D26</f>
        <v>2</v>
      </c>
      <c r="D37" s="1">
        <f>zero!E26</f>
        <v>0</v>
      </c>
      <c r="E37" s="1">
        <f>zero!F26</f>
        <v>0</v>
      </c>
      <c r="F37" s="1">
        <f>zero!J26</f>
        <v>15</v>
      </c>
      <c r="G37" s="1">
        <f>zero!K26</f>
        <v>10</v>
      </c>
      <c r="H37" s="1">
        <f>zero!L26</f>
        <v>70</v>
      </c>
      <c r="I37" s="1">
        <f>zero!M26</f>
        <v>0</v>
      </c>
      <c r="J37" s="1">
        <f>zero!N26</f>
        <v>0</v>
      </c>
      <c r="K37" s="1">
        <f>zero!O26</f>
        <v>20</v>
      </c>
      <c r="L37" s="1">
        <f>zero!P26</f>
        <v>0</v>
      </c>
      <c r="M37" s="1">
        <f>zero!Q26</f>
        <v>0</v>
      </c>
      <c r="N37" s="1">
        <f>zero!R26</f>
        <v>0</v>
      </c>
    </row>
    <row r="38" spans="1:14" x14ac:dyDescent="0.15">
      <c r="A38" s="2" t="s">
        <v>91</v>
      </c>
      <c r="B38" s="2" t="str">
        <f>zero!B27</f>
        <v>物理学Ⅲ</v>
      </c>
      <c r="C38" s="1">
        <f>zero!D27</f>
        <v>2</v>
      </c>
      <c r="D38" s="1">
        <f>zero!E27</f>
        <v>0</v>
      </c>
      <c r="E38" s="1">
        <f>zero!F27</f>
        <v>0</v>
      </c>
      <c r="F38" s="1">
        <f>zero!J27</f>
        <v>15</v>
      </c>
      <c r="G38" s="1">
        <f>zero!K27</f>
        <v>0</v>
      </c>
      <c r="H38" s="1">
        <f>zero!L27</f>
        <v>80</v>
      </c>
      <c r="I38" s="1">
        <f>zero!M27</f>
        <v>20</v>
      </c>
      <c r="J38" s="1">
        <f>zero!N27</f>
        <v>0</v>
      </c>
      <c r="K38" s="1">
        <f>zero!O27</f>
        <v>0</v>
      </c>
      <c r="L38" s="1">
        <f>zero!P27</f>
        <v>0</v>
      </c>
      <c r="M38" s="1">
        <f>zero!Q27</f>
        <v>0</v>
      </c>
      <c r="N38" s="1">
        <f>zero!R27</f>
        <v>0</v>
      </c>
    </row>
    <row r="39" spans="1:14" x14ac:dyDescent="0.15">
      <c r="A39" s="2" t="s">
        <v>91</v>
      </c>
      <c r="B39" s="2" t="str">
        <f>zero!B28</f>
        <v>電磁気学Ⅰ</v>
      </c>
      <c r="C39" s="1">
        <f>zero!D28</f>
        <v>0</v>
      </c>
      <c r="D39" s="1">
        <f>zero!E28</f>
        <v>2</v>
      </c>
      <c r="E39" s="1">
        <f>zero!F28</f>
        <v>0</v>
      </c>
      <c r="F39" s="1">
        <f>zero!J28</f>
        <v>15</v>
      </c>
      <c r="G39" s="1">
        <f>zero!K28</f>
        <v>10</v>
      </c>
      <c r="H39" s="1">
        <f>zero!L28</f>
        <v>10</v>
      </c>
      <c r="I39" s="1">
        <f>zero!M28</f>
        <v>70</v>
      </c>
      <c r="J39" s="1">
        <f>zero!N28</f>
        <v>0</v>
      </c>
      <c r="K39" s="1">
        <f>zero!O28</f>
        <v>0</v>
      </c>
      <c r="L39" s="1">
        <f>zero!P28</f>
        <v>0</v>
      </c>
      <c r="M39" s="1">
        <f>zero!Q28</f>
        <v>0</v>
      </c>
      <c r="N39" s="1">
        <f>zero!R28</f>
        <v>10</v>
      </c>
    </row>
    <row r="40" spans="1:14" x14ac:dyDescent="0.15">
      <c r="A40" s="2" t="s">
        <v>91</v>
      </c>
      <c r="B40" s="2" t="str">
        <f>zero!B29</f>
        <v>電磁気学演習Ⅰ</v>
      </c>
      <c r="C40" s="1">
        <f>zero!D29</f>
        <v>0</v>
      </c>
      <c r="D40" s="1">
        <f>zero!E29</f>
        <v>1</v>
      </c>
      <c r="E40" s="1">
        <f>zero!F29</f>
        <v>0</v>
      </c>
      <c r="F40" s="1">
        <f>zero!J29</f>
        <v>15</v>
      </c>
      <c r="G40" s="1">
        <f>zero!K29</f>
        <v>5</v>
      </c>
      <c r="H40" s="1">
        <f>zero!L29</f>
        <v>10</v>
      </c>
      <c r="I40" s="1">
        <f>zero!M29</f>
        <v>50</v>
      </c>
      <c r="J40" s="1">
        <f>zero!N29</f>
        <v>0</v>
      </c>
      <c r="K40" s="1">
        <f>zero!O29</f>
        <v>30</v>
      </c>
      <c r="L40" s="1">
        <f>zero!P29</f>
        <v>0</v>
      </c>
      <c r="M40" s="1">
        <f>zero!Q29</f>
        <v>0</v>
      </c>
      <c r="N40" s="1">
        <f>zero!R29</f>
        <v>5</v>
      </c>
    </row>
    <row r="41" spans="1:14" x14ac:dyDescent="0.15">
      <c r="A41" s="2" t="s">
        <v>91</v>
      </c>
      <c r="B41" s="2" t="str">
        <f>zero!B30</f>
        <v>電気回路Ⅰ</v>
      </c>
      <c r="C41" s="1">
        <f>zero!D30</f>
        <v>0</v>
      </c>
      <c r="D41" s="1">
        <f>zero!E30</f>
        <v>2</v>
      </c>
      <c r="E41" s="1">
        <f>zero!F30</f>
        <v>0</v>
      </c>
      <c r="F41" s="1">
        <f>zero!J30</f>
        <v>15</v>
      </c>
      <c r="G41" s="1">
        <f>zero!K30</f>
        <v>5</v>
      </c>
      <c r="H41" s="1">
        <f>zero!L30</f>
        <v>30</v>
      </c>
      <c r="I41" s="1">
        <f>zero!M30</f>
        <v>60</v>
      </c>
      <c r="J41" s="1">
        <f>zero!N30</f>
        <v>0</v>
      </c>
      <c r="K41" s="1">
        <f>zero!O30</f>
        <v>5</v>
      </c>
      <c r="L41" s="1">
        <f>zero!P30</f>
        <v>0</v>
      </c>
      <c r="M41" s="1">
        <f>zero!Q30</f>
        <v>0</v>
      </c>
      <c r="N41" s="1">
        <f>zero!R30</f>
        <v>0</v>
      </c>
    </row>
    <row r="42" spans="1:14" x14ac:dyDescent="0.15">
      <c r="A42" s="2" t="s">
        <v>91</v>
      </c>
      <c r="B42" s="2" t="str">
        <f>zero!B31</f>
        <v>電気回路演習Ⅰ</v>
      </c>
      <c r="C42" s="1">
        <f>zero!D31</f>
        <v>0</v>
      </c>
      <c r="D42" s="1">
        <f>zero!E31</f>
        <v>1</v>
      </c>
      <c r="E42" s="1">
        <f>zero!F31</f>
        <v>0</v>
      </c>
      <c r="F42" s="1">
        <f>zero!J31</f>
        <v>15</v>
      </c>
      <c r="G42" s="1">
        <f>zero!K31</f>
        <v>0</v>
      </c>
      <c r="H42" s="1">
        <f>zero!L31</f>
        <v>20</v>
      </c>
      <c r="I42" s="1">
        <f>zero!M31</f>
        <v>60</v>
      </c>
      <c r="J42" s="1">
        <f>zero!N31</f>
        <v>0</v>
      </c>
      <c r="K42" s="1">
        <f>zero!O31</f>
        <v>20</v>
      </c>
      <c r="L42" s="1">
        <f>zero!P31</f>
        <v>0</v>
      </c>
      <c r="M42" s="1">
        <f>zero!Q31</f>
        <v>0</v>
      </c>
      <c r="N42" s="1">
        <f>zero!R31</f>
        <v>0</v>
      </c>
    </row>
    <row r="43" spans="1:14" x14ac:dyDescent="0.15">
      <c r="A43" s="2" t="s">
        <v>91</v>
      </c>
      <c r="B43" s="2" t="str">
        <f>zero!B32</f>
        <v>工業日本語Ⅲ</v>
      </c>
      <c r="C43" s="1">
        <f>zero!D32</f>
        <v>0</v>
      </c>
      <c r="D43" s="1">
        <f>zero!E32</f>
        <v>0</v>
      </c>
      <c r="E43" s="1">
        <f>zero!F32</f>
        <v>2</v>
      </c>
      <c r="F43" s="1">
        <f>zero!J32</f>
        <v>15</v>
      </c>
      <c r="G43" s="1">
        <f>zero!K32</f>
        <v>10</v>
      </c>
      <c r="H43" s="1">
        <f>zero!L32</f>
        <v>0</v>
      </c>
      <c r="I43" s="1">
        <f>zero!M32</f>
        <v>0</v>
      </c>
      <c r="J43" s="1">
        <f>zero!N32</f>
        <v>0</v>
      </c>
      <c r="K43" s="1">
        <f>zero!O32</f>
        <v>0</v>
      </c>
      <c r="L43" s="1">
        <f>zero!P32</f>
        <v>0</v>
      </c>
      <c r="M43" s="1">
        <f>zero!Q32</f>
        <v>85</v>
      </c>
      <c r="N43" s="1">
        <f>zero!R32</f>
        <v>5</v>
      </c>
    </row>
    <row r="44" spans="1:14" x14ac:dyDescent="0.15">
      <c r="A44" s="2" t="s">
        <v>91</v>
      </c>
      <c r="B44" s="2" t="str">
        <f>zero!B33</f>
        <v>アナログ電子回路</v>
      </c>
      <c r="C44" s="1">
        <f>zero!D33</f>
        <v>0</v>
      </c>
      <c r="D44" s="1">
        <f>zero!E33</f>
        <v>2</v>
      </c>
      <c r="E44" s="1">
        <f>zero!F33</f>
        <v>0</v>
      </c>
      <c r="F44" s="1">
        <f>zero!J33</f>
        <v>15</v>
      </c>
      <c r="G44" s="1">
        <f>zero!K33</f>
        <v>0</v>
      </c>
      <c r="H44" s="1">
        <f>zero!L33</f>
        <v>10</v>
      </c>
      <c r="I44" s="1">
        <f>zero!M33</f>
        <v>70</v>
      </c>
      <c r="J44" s="1">
        <f>zero!N33</f>
        <v>0</v>
      </c>
      <c r="K44" s="1">
        <f>zero!O33</f>
        <v>10</v>
      </c>
      <c r="L44" s="1">
        <f>zero!P33</f>
        <v>10</v>
      </c>
      <c r="M44" s="1">
        <f>zero!Q33</f>
        <v>0</v>
      </c>
      <c r="N44" s="1">
        <f>zero!R33</f>
        <v>0</v>
      </c>
    </row>
    <row r="45" spans="1:14" x14ac:dyDescent="0.15">
      <c r="A45" s="2" t="s">
        <v>91</v>
      </c>
      <c r="B45" s="2" t="str">
        <f>zero!B34</f>
        <v>ディジタル電子回路</v>
      </c>
      <c r="C45" s="1">
        <f>zero!D34</f>
        <v>0</v>
      </c>
      <c r="D45" s="1">
        <f>zero!E34</f>
        <v>2</v>
      </c>
      <c r="E45" s="1">
        <f>zero!F34</f>
        <v>0</v>
      </c>
      <c r="F45" s="1">
        <f>zero!J34</f>
        <v>15</v>
      </c>
      <c r="G45" s="1">
        <f>zero!K34</f>
        <v>5</v>
      </c>
      <c r="H45" s="1">
        <f>zero!L34</f>
        <v>55</v>
      </c>
      <c r="I45" s="1">
        <f>zero!M34</f>
        <v>30</v>
      </c>
      <c r="J45" s="1">
        <f>zero!N34</f>
        <v>0</v>
      </c>
      <c r="K45" s="1">
        <f>zero!O34</f>
        <v>10</v>
      </c>
      <c r="L45" s="1">
        <f>zero!P34</f>
        <v>0</v>
      </c>
      <c r="M45" s="1">
        <f>zero!Q34</f>
        <v>0</v>
      </c>
      <c r="N45" s="1">
        <f>zero!R34</f>
        <v>0</v>
      </c>
    </row>
    <row r="46" spans="1:14" x14ac:dyDescent="0.15">
      <c r="A46" s="2" t="s">
        <v>91</v>
      </c>
      <c r="B46" s="2" t="str">
        <f>zero!B35</f>
        <v>数値解析</v>
      </c>
      <c r="C46" s="1">
        <f>zero!D35</f>
        <v>0</v>
      </c>
      <c r="D46" s="1">
        <f>zero!E35</f>
        <v>0</v>
      </c>
      <c r="E46" s="1">
        <f>zero!F35</f>
        <v>2</v>
      </c>
      <c r="F46" s="1">
        <f>zero!J35</f>
        <v>15</v>
      </c>
      <c r="G46" s="1">
        <f>zero!K35</f>
        <v>0</v>
      </c>
      <c r="H46" s="1">
        <f>zero!L35</f>
        <v>10</v>
      </c>
      <c r="I46" s="1">
        <f>zero!M35</f>
        <v>5</v>
      </c>
      <c r="J46" s="1">
        <f>zero!N35</f>
        <v>70</v>
      </c>
      <c r="K46" s="1">
        <f>zero!O35</f>
        <v>15</v>
      </c>
      <c r="L46" s="1">
        <f>zero!P35</f>
        <v>0</v>
      </c>
      <c r="M46" s="1">
        <f>zero!Q35</f>
        <v>0</v>
      </c>
      <c r="N46" s="1">
        <f>zero!R35</f>
        <v>0</v>
      </c>
    </row>
    <row r="47" spans="1:14" x14ac:dyDescent="0.15">
      <c r="A47" s="2" t="s">
        <v>91</v>
      </c>
      <c r="B47" s="2" t="str">
        <f>zero!B36</f>
        <v>量子力学</v>
      </c>
      <c r="C47" s="1">
        <f>zero!D36</f>
        <v>0</v>
      </c>
      <c r="D47" s="1" t="str">
        <f>zero!E36</f>
        <v xml:space="preserve"> </v>
      </c>
      <c r="E47" s="1">
        <f>zero!F36</f>
        <v>2</v>
      </c>
      <c r="F47" s="1">
        <f>zero!J36</f>
        <v>15</v>
      </c>
      <c r="G47" s="1">
        <f>zero!K36</f>
        <v>0</v>
      </c>
      <c r="H47" s="1">
        <f>zero!L36</f>
        <v>70</v>
      </c>
      <c r="I47" s="1">
        <f>zero!M36</f>
        <v>0</v>
      </c>
      <c r="J47" s="1">
        <f>zero!N36</f>
        <v>0</v>
      </c>
      <c r="K47" s="1">
        <f>zero!O36</f>
        <v>30</v>
      </c>
      <c r="L47" s="1">
        <f>zero!P36</f>
        <v>0</v>
      </c>
      <c r="M47" s="1">
        <f>zero!Q36</f>
        <v>0</v>
      </c>
      <c r="N47" s="1">
        <f>zero!R36</f>
        <v>0</v>
      </c>
    </row>
    <row r="48" spans="1:14" x14ac:dyDescent="0.15">
      <c r="A48" s="2" t="s">
        <v>91</v>
      </c>
      <c r="B48" s="2" t="str">
        <f>zero!B38</f>
        <v>技術英語</v>
      </c>
      <c r="C48" s="1">
        <f>zero!D38</f>
        <v>2</v>
      </c>
      <c r="D48" s="1">
        <f>zero!E38</f>
        <v>0</v>
      </c>
      <c r="E48" s="1">
        <f>zero!F38</f>
        <v>0</v>
      </c>
      <c r="F48" s="1">
        <f>zero!J38</f>
        <v>15</v>
      </c>
      <c r="G48" s="1">
        <f>zero!K38</f>
        <v>0</v>
      </c>
      <c r="H48" s="1">
        <f>zero!L38</f>
        <v>10</v>
      </c>
      <c r="I48" s="1">
        <f>zero!M38</f>
        <v>20</v>
      </c>
      <c r="J48" s="1">
        <f>zero!N38</f>
        <v>0</v>
      </c>
      <c r="K48" s="1">
        <f>zero!O38</f>
        <v>0</v>
      </c>
      <c r="L48" s="1">
        <f>zero!P38</f>
        <v>0</v>
      </c>
      <c r="M48" s="1">
        <f>zero!Q38</f>
        <v>70</v>
      </c>
      <c r="N48" s="1">
        <f>zero!R38</f>
        <v>0</v>
      </c>
    </row>
    <row r="49" spans="1:14" x14ac:dyDescent="0.15">
      <c r="A49" s="2" t="s">
        <v>91</v>
      </c>
      <c r="B49" s="2" t="e">
        <f>zero!#REF!</f>
        <v>#REF!</v>
      </c>
      <c r="C49" s="1" t="e">
        <f>zero!#REF!</f>
        <v>#REF!</v>
      </c>
      <c r="D49" s="1" t="e">
        <f>zero!#REF!</f>
        <v>#REF!</v>
      </c>
      <c r="E49" s="1" t="e">
        <f>zero!#REF!</f>
        <v>#REF!</v>
      </c>
      <c r="F49" s="1" t="e">
        <f>zero!#REF!</f>
        <v>#REF!</v>
      </c>
      <c r="G49" s="1" t="e">
        <f>zero!#REF!</f>
        <v>#REF!</v>
      </c>
      <c r="H49" s="1" t="e">
        <f>zero!#REF!</f>
        <v>#REF!</v>
      </c>
      <c r="I49" s="1" t="e">
        <f>zero!#REF!</f>
        <v>#REF!</v>
      </c>
      <c r="J49" s="1" t="e">
        <f>zero!#REF!</f>
        <v>#REF!</v>
      </c>
      <c r="K49" s="1" t="e">
        <f>zero!#REF!</f>
        <v>#REF!</v>
      </c>
      <c r="L49" s="1" t="e">
        <f>zero!#REF!</f>
        <v>#REF!</v>
      </c>
      <c r="M49" s="1" t="e">
        <f>zero!#REF!</f>
        <v>#REF!</v>
      </c>
      <c r="N49" s="1" t="e">
        <f>zero!#REF!</f>
        <v>#REF!</v>
      </c>
    </row>
    <row r="50" spans="1:14" x14ac:dyDescent="0.15">
      <c r="A50" s="3" t="s">
        <v>99</v>
      </c>
      <c r="B50" s="2" t="e">
        <f>zero!#REF!</f>
        <v>#REF!</v>
      </c>
      <c r="C50" s="1" t="e">
        <f>zero!#REF!</f>
        <v>#REF!</v>
      </c>
      <c r="D50" s="1" t="e">
        <f>zero!#REF!</f>
        <v>#REF!</v>
      </c>
      <c r="E50" s="1" t="e">
        <f>zero!#REF!</f>
        <v>#REF!</v>
      </c>
      <c r="F50" s="1" t="e">
        <f>zero!#REF!</f>
        <v>#REF!</v>
      </c>
      <c r="G50" s="1" t="e">
        <f>zero!#REF!</f>
        <v>#REF!</v>
      </c>
      <c r="H50" s="1" t="e">
        <f>zero!#REF!</f>
        <v>#REF!</v>
      </c>
      <c r="I50" s="1" t="e">
        <f>zero!#REF!</f>
        <v>#REF!</v>
      </c>
      <c r="J50" s="1" t="e">
        <f>zero!#REF!</f>
        <v>#REF!</v>
      </c>
      <c r="K50" s="1" t="e">
        <f>zero!#REF!</f>
        <v>#REF!</v>
      </c>
      <c r="L50" s="1" t="e">
        <f>zero!#REF!</f>
        <v>#REF!</v>
      </c>
      <c r="M50" s="1" t="e">
        <f>zero!#REF!</f>
        <v>#REF!</v>
      </c>
      <c r="N50" s="1" t="e">
        <f>zero!#REF!</f>
        <v>#REF!</v>
      </c>
    </row>
    <row r="51" spans="1:14" x14ac:dyDescent="0.15">
      <c r="A51" s="2" t="s">
        <v>92</v>
      </c>
      <c r="B51" s="2" t="e">
        <f>zero!#REF!</f>
        <v>#REF!</v>
      </c>
      <c r="C51" s="1" t="e">
        <f>zero!#REF!</f>
        <v>#REF!</v>
      </c>
      <c r="D51" s="1" t="e">
        <f>zero!#REF!</f>
        <v>#REF!</v>
      </c>
      <c r="E51" s="1" t="e">
        <f>zero!#REF!</f>
        <v>#REF!</v>
      </c>
      <c r="F51" s="1" t="e">
        <f>zero!#REF!</f>
        <v>#REF!</v>
      </c>
      <c r="G51" s="1" t="e">
        <f>zero!#REF!</f>
        <v>#REF!</v>
      </c>
      <c r="H51" s="1" t="e">
        <f>zero!#REF!</f>
        <v>#REF!</v>
      </c>
      <c r="I51" s="1" t="e">
        <f>zero!#REF!</f>
        <v>#REF!</v>
      </c>
      <c r="J51" s="1" t="e">
        <f>zero!#REF!</f>
        <v>#REF!</v>
      </c>
      <c r="K51" s="1" t="e">
        <f>zero!#REF!</f>
        <v>#REF!</v>
      </c>
      <c r="L51" s="1" t="e">
        <f>zero!#REF!</f>
        <v>#REF!</v>
      </c>
      <c r="M51" s="1" t="e">
        <f>zero!#REF!</f>
        <v>#REF!</v>
      </c>
      <c r="N51" s="1" t="e">
        <f>zero!#REF!</f>
        <v>#REF!</v>
      </c>
    </row>
    <row r="52" spans="1:14" x14ac:dyDescent="0.15">
      <c r="A52" s="2" t="s">
        <v>92</v>
      </c>
      <c r="B52" s="2" t="e">
        <f>zero!#REF!</f>
        <v>#REF!</v>
      </c>
      <c r="C52" s="1" t="e">
        <f>zero!#REF!</f>
        <v>#REF!</v>
      </c>
      <c r="D52" s="1" t="e">
        <f>zero!#REF!</f>
        <v>#REF!</v>
      </c>
      <c r="E52" s="1" t="e">
        <f>zero!#REF!</f>
        <v>#REF!</v>
      </c>
      <c r="F52" s="1" t="e">
        <f>zero!#REF!</f>
        <v>#REF!</v>
      </c>
      <c r="G52" s="1" t="e">
        <f>zero!#REF!</f>
        <v>#REF!</v>
      </c>
      <c r="H52" s="1" t="e">
        <f>zero!#REF!</f>
        <v>#REF!</v>
      </c>
      <c r="I52" s="1" t="e">
        <f>zero!#REF!</f>
        <v>#REF!</v>
      </c>
      <c r="J52" s="1" t="e">
        <f>zero!#REF!</f>
        <v>#REF!</v>
      </c>
      <c r="K52" s="1" t="e">
        <f>zero!#REF!</f>
        <v>#REF!</v>
      </c>
      <c r="L52" s="1" t="e">
        <f>zero!#REF!</f>
        <v>#REF!</v>
      </c>
      <c r="M52" s="1" t="e">
        <f>zero!#REF!</f>
        <v>#REF!</v>
      </c>
      <c r="N52" s="1" t="e">
        <f>zero!#REF!</f>
        <v>#REF!</v>
      </c>
    </row>
    <row r="53" spans="1:14" x14ac:dyDescent="0.15">
      <c r="A53" s="2" t="s">
        <v>92</v>
      </c>
      <c r="B53" s="2" t="e">
        <f>zero!#REF!</f>
        <v>#REF!</v>
      </c>
      <c r="C53" s="1" t="e">
        <f>zero!#REF!</f>
        <v>#REF!</v>
      </c>
      <c r="D53" s="1" t="e">
        <f>zero!#REF!</f>
        <v>#REF!</v>
      </c>
      <c r="E53" s="1" t="e">
        <f>zero!#REF!</f>
        <v>#REF!</v>
      </c>
      <c r="F53" s="1" t="e">
        <f>zero!#REF!</f>
        <v>#REF!</v>
      </c>
      <c r="G53" s="1" t="e">
        <f>zero!#REF!</f>
        <v>#REF!</v>
      </c>
      <c r="H53" s="1" t="e">
        <f>zero!#REF!</f>
        <v>#REF!</v>
      </c>
      <c r="I53" s="1" t="e">
        <f>zero!#REF!</f>
        <v>#REF!</v>
      </c>
      <c r="J53" s="1" t="e">
        <f>zero!#REF!</f>
        <v>#REF!</v>
      </c>
      <c r="K53" s="1" t="e">
        <f>zero!#REF!</f>
        <v>#REF!</v>
      </c>
      <c r="L53" s="1" t="e">
        <f>zero!#REF!</f>
        <v>#REF!</v>
      </c>
      <c r="M53" s="1" t="e">
        <f>zero!#REF!</f>
        <v>#REF!</v>
      </c>
      <c r="N53" s="1" t="e">
        <f>zero!#REF!</f>
        <v>#REF!</v>
      </c>
    </row>
    <row r="54" spans="1:14" x14ac:dyDescent="0.15">
      <c r="A54" s="2" t="s">
        <v>92</v>
      </c>
      <c r="B54" s="2" t="e">
        <f>zero!#REF!</f>
        <v>#REF!</v>
      </c>
      <c r="C54" s="1" t="e">
        <f>zero!#REF!</f>
        <v>#REF!</v>
      </c>
      <c r="D54" s="1" t="e">
        <f>zero!#REF!</f>
        <v>#REF!</v>
      </c>
      <c r="E54" s="1" t="e">
        <f>zero!#REF!</f>
        <v>#REF!</v>
      </c>
      <c r="F54" s="1" t="e">
        <f>zero!#REF!</f>
        <v>#REF!</v>
      </c>
      <c r="G54" s="1" t="e">
        <f>zero!#REF!</f>
        <v>#REF!</v>
      </c>
      <c r="H54" s="1" t="e">
        <f>zero!#REF!</f>
        <v>#REF!</v>
      </c>
      <c r="I54" s="1" t="e">
        <f>zero!#REF!</f>
        <v>#REF!</v>
      </c>
      <c r="J54" s="1" t="e">
        <f>zero!#REF!</f>
        <v>#REF!</v>
      </c>
      <c r="K54" s="1" t="e">
        <f>zero!#REF!</f>
        <v>#REF!</v>
      </c>
      <c r="L54" s="1" t="e">
        <f>zero!#REF!</f>
        <v>#REF!</v>
      </c>
      <c r="M54" s="1" t="e">
        <f>zero!#REF!</f>
        <v>#REF!</v>
      </c>
      <c r="N54" s="1" t="e">
        <f>zero!#REF!</f>
        <v>#REF!</v>
      </c>
    </row>
    <row r="55" spans="1:14" x14ac:dyDescent="0.15">
      <c r="A55" s="2" t="s">
        <v>92</v>
      </c>
      <c r="B55" s="2" t="str">
        <f>zero!B39</f>
        <v>応用数学Ⅱ</v>
      </c>
      <c r="C55" s="1">
        <f>zero!D39</f>
        <v>2</v>
      </c>
      <c r="D55" s="1">
        <f>zero!E39</f>
        <v>0</v>
      </c>
      <c r="E55" s="1">
        <f>zero!F39</f>
        <v>0</v>
      </c>
      <c r="F55" s="1">
        <f>zero!J39</f>
        <v>15</v>
      </c>
      <c r="G55" s="1">
        <f>zero!K39</f>
        <v>0</v>
      </c>
      <c r="H55" s="1">
        <f>zero!L39</f>
        <v>70</v>
      </c>
      <c r="I55" s="1">
        <f>zero!M39</f>
        <v>20</v>
      </c>
      <c r="J55" s="1">
        <f>zero!N39</f>
        <v>0</v>
      </c>
      <c r="K55" s="1">
        <f>zero!O39</f>
        <v>10</v>
      </c>
      <c r="L55" s="1">
        <f>zero!P39</f>
        <v>0</v>
      </c>
      <c r="M55" s="1">
        <f>zero!Q39</f>
        <v>0</v>
      </c>
      <c r="N55" s="1">
        <f>zero!R39</f>
        <v>0</v>
      </c>
    </row>
    <row r="56" spans="1:14" x14ac:dyDescent="0.15">
      <c r="A56" s="2" t="s">
        <v>92</v>
      </c>
      <c r="B56" s="2" t="str">
        <f>zero!B40</f>
        <v>電磁気学Ⅱ</v>
      </c>
      <c r="C56" s="1">
        <f>zero!D40</f>
        <v>0</v>
      </c>
      <c r="D56" s="1">
        <f>zero!E40</f>
        <v>2</v>
      </c>
      <c r="E56" s="1">
        <f>zero!F40</f>
        <v>0</v>
      </c>
      <c r="F56" s="1">
        <f>zero!J40</f>
        <v>15</v>
      </c>
      <c r="G56" s="1">
        <f>zero!K40</f>
        <v>10</v>
      </c>
      <c r="H56" s="1">
        <f>zero!L40</f>
        <v>10</v>
      </c>
      <c r="I56" s="1">
        <f>zero!M40</f>
        <v>70</v>
      </c>
      <c r="J56" s="1">
        <f>zero!N40</f>
        <v>0</v>
      </c>
      <c r="K56" s="1">
        <f>zero!O40</f>
        <v>0</v>
      </c>
      <c r="L56" s="1">
        <f>zero!P40</f>
        <v>0</v>
      </c>
      <c r="M56" s="1">
        <f>zero!Q40</f>
        <v>0</v>
      </c>
      <c r="N56" s="1">
        <f>zero!R40</f>
        <v>10</v>
      </c>
    </row>
    <row r="57" spans="1:14" x14ac:dyDescent="0.15">
      <c r="A57" s="2" t="s">
        <v>92</v>
      </c>
      <c r="B57" s="2" t="str">
        <f>zero!B41</f>
        <v>電磁気学演習Ⅱ</v>
      </c>
      <c r="C57" s="1">
        <f>zero!D41</f>
        <v>0</v>
      </c>
      <c r="D57" s="1">
        <f>zero!E41</f>
        <v>1</v>
      </c>
      <c r="E57" s="1">
        <f>zero!F41</f>
        <v>0</v>
      </c>
      <c r="F57" s="1">
        <f>zero!J41</f>
        <v>15</v>
      </c>
      <c r="G57" s="1">
        <f>zero!K41</f>
        <v>5</v>
      </c>
      <c r="H57" s="1">
        <f>zero!L41</f>
        <v>10</v>
      </c>
      <c r="I57" s="1">
        <f>zero!M41</f>
        <v>50</v>
      </c>
      <c r="J57" s="1">
        <f>zero!N41</f>
        <v>0</v>
      </c>
      <c r="K57" s="1">
        <f>zero!O41</f>
        <v>30</v>
      </c>
      <c r="L57" s="1">
        <f>zero!P41</f>
        <v>0</v>
      </c>
      <c r="M57" s="1">
        <f>zero!Q41</f>
        <v>0</v>
      </c>
      <c r="N57" s="1">
        <f>zero!R41</f>
        <v>5</v>
      </c>
    </row>
    <row r="58" spans="1:14" x14ac:dyDescent="0.15">
      <c r="A58" s="2" t="s">
        <v>92</v>
      </c>
      <c r="B58" s="2" t="str">
        <f>zero!B42</f>
        <v>電気回路Ⅱ</v>
      </c>
      <c r="C58" s="1">
        <f>zero!D42</f>
        <v>0</v>
      </c>
      <c r="D58" s="1">
        <f>zero!E42</f>
        <v>2</v>
      </c>
      <c r="E58" s="1">
        <f>zero!F42</f>
        <v>0</v>
      </c>
      <c r="F58" s="1">
        <f>zero!J42</f>
        <v>15</v>
      </c>
      <c r="G58" s="1">
        <f>zero!K42</f>
        <v>5</v>
      </c>
      <c r="H58" s="1">
        <f>zero!L42</f>
        <v>20</v>
      </c>
      <c r="I58" s="1">
        <f>zero!M42</f>
        <v>70</v>
      </c>
      <c r="J58" s="1">
        <f>zero!N42</f>
        <v>0</v>
      </c>
      <c r="K58" s="1">
        <f>zero!O42</f>
        <v>5</v>
      </c>
      <c r="L58" s="1">
        <f>zero!P42</f>
        <v>0</v>
      </c>
      <c r="M58" s="1">
        <f>zero!Q42</f>
        <v>0</v>
      </c>
      <c r="N58" s="1">
        <f>zero!R42</f>
        <v>0</v>
      </c>
    </row>
    <row r="59" spans="1:14" x14ac:dyDescent="0.15">
      <c r="A59" s="2" t="s">
        <v>92</v>
      </c>
      <c r="B59" s="2" t="str">
        <f>zero!B43</f>
        <v>電気回路演習Ⅱ</v>
      </c>
      <c r="C59" s="1">
        <f>zero!D43</f>
        <v>0</v>
      </c>
      <c r="D59" s="1">
        <f>zero!E43</f>
        <v>1</v>
      </c>
      <c r="E59" s="1">
        <f>zero!F43</f>
        <v>0</v>
      </c>
      <c r="F59" s="1">
        <f>zero!J43</f>
        <v>15</v>
      </c>
      <c r="G59" s="1">
        <f>zero!K43</f>
        <v>5</v>
      </c>
      <c r="H59" s="1">
        <f>zero!L43</f>
        <v>20</v>
      </c>
      <c r="I59" s="1">
        <f>zero!M43</f>
        <v>70</v>
      </c>
      <c r="J59" s="1">
        <f>zero!N43</f>
        <v>0</v>
      </c>
      <c r="K59" s="1">
        <f>zero!O43</f>
        <v>5</v>
      </c>
      <c r="L59" s="1">
        <f>zero!P43</f>
        <v>0</v>
      </c>
      <c r="M59" s="1">
        <f>zero!Q43</f>
        <v>0</v>
      </c>
      <c r="N59" s="1">
        <f>zero!R43</f>
        <v>0</v>
      </c>
    </row>
    <row r="60" spans="1:14" x14ac:dyDescent="0.15">
      <c r="A60" s="2" t="s">
        <v>92</v>
      </c>
      <c r="B60" s="2" t="str">
        <f>zero!B44</f>
        <v>工業日本語Ⅳ</v>
      </c>
      <c r="C60" s="1">
        <f>zero!D44</f>
        <v>0</v>
      </c>
      <c r="D60" s="1">
        <f>zero!E44</f>
        <v>0</v>
      </c>
      <c r="E60" s="1">
        <f>zero!F44</f>
        <v>2</v>
      </c>
      <c r="F60" s="1">
        <f>zero!J44</f>
        <v>15</v>
      </c>
      <c r="G60" s="1">
        <f>zero!K44</f>
        <v>10</v>
      </c>
      <c r="H60" s="1">
        <f>zero!L44</f>
        <v>0</v>
      </c>
      <c r="I60" s="1">
        <f>zero!M44</f>
        <v>0</v>
      </c>
      <c r="J60" s="1">
        <f>zero!N44</f>
        <v>0</v>
      </c>
      <c r="K60" s="1">
        <f>zero!O44</f>
        <v>0</v>
      </c>
      <c r="L60" s="1">
        <f>zero!P44</f>
        <v>0</v>
      </c>
      <c r="M60" s="1">
        <f>zero!Q44</f>
        <v>85</v>
      </c>
      <c r="N60" s="1">
        <f>zero!R44</f>
        <v>5</v>
      </c>
    </row>
    <row r="61" spans="1:14" x14ac:dyDescent="0.15">
      <c r="A61" s="2" t="s">
        <v>92</v>
      </c>
      <c r="B61" s="2" t="str">
        <f>zero!B45</f>
        <v>固体電子論</v>
      </c>
      <c r="C61" s="1">
        <f>zero!D45</f>
        <v>0</v>
      </c>
      <c r="D61" s="1">
        <f>zero!E45</f>
        <v>0</v>
      </c>
      <c r="E61" s="1">
        <f>zero!F45</f>
        <v>2</v>
      </c>
      <c r="F61" s="1">
        <f>zero!J45</f>
        <v>15</v>
      </c>
      <c r="G61" s="1">
        <f>zero!K45</f>
        <v>0</v>
      </c>
      <c r="H61" s="1">
        <f>zero!L45</f>
        <v>70</v>
      </c>
      <c r="I61" s="1">
        <f>zero!M45</f>
        <v>0</v>
      </c>
      <c r="J61" s="1">
        <f>zero!N45</f>
        <v>0</v>
      </c>
      <c r="K61" s="1">
        <f>zero!O45</f>
        <v>30</v>
      </c>
      <c r="L61" s="1">
        <f>zero!P45</f>
        <v>0</v>
      </c>
      <c r="M61" s="1">
        <f>zero!Q45</f>
        <v>0</v>
      </c>
      <c r="N61" s="1">
        <f>zero!R45</f>
        <v>0</v>
      </c>
    </row>
    <row r="62" spans="1:14" x14ac:dyDescent="0.15">
      <c r="A62" s="2" t="s">
        <v>92</v>
      </c>
      <c r="B62" s="2" t="str">
        <f>zero!B46</f>
        <v>計測工学</v>
      </c>
      <c r="C62" s="1">
        <f>zero!D46</f>
        <v>0</v>
      </c>
      <c r="D62" s="1">
        <f>zero!E46</f>
        <v>2</v>
      </c>
      <c r="E62" s="1">
        <f>zero!F46</f>
        <v>0</v>
      </c>
      <c r="F62" s="1">
        <f>zero!J46</f>
        <v>15</v>
      </c>
      <c r="G62" s="1">
        <f>zero!K46</f>
        <v>0</v>
      </c>
      <c r="H62" s="1">
        <f>zero!L46</f>
        <v>60</v>
      </c>
      <c r="I62" s="1">
        <f>zero!M46</f>
        <v>10</v>
      </c>
      <c r="J62" s="1">
        <f>zero!N46</f>
        <v>0</v>
      </c>
      <c r="K62" s="1">
        <f>zero!O46</f>
        <v>15</v>
      </c>
      <c r="L62" s="1">
        <f>zero!P46</f>
        <v>15</v>
      </c>
      <c r="M62" s="1">
        <f>zero!Q46</f>
        <v>0</v>
      </c>
      <c r="N62" s="1">
        <f>zero!R46</f>
        <v>0</v>
      </c>
    </row>
    <row r="63" spans="1:14" x14ac:dyDescent="0.15">
      <c r="A63" s="2" t="s">
        <v>92</v>
      </c>
      <c r="B63" s="2" t="str">
        <f>zero!B37</f>
        <v>エネルギー工学</v>
      </c>
      <c r="C63" s="1">
        <f>zero!D37</f>
        <v>0</v>
      </c>
      <c r="D63" s="1" t="str">
        <f>zero!E37</f>
        <v xml:space="preserve"> </v>
      </c>
      <c r="E63" s="1">
        <f>zero!F37</f>
        <v>2</v>
      </c>
      <c r="F63" s="1">
        <f>zero!J37</f>
        <v>15</v>
      </c>
      <c r="G63" s="1">
        <f>zero!K37</f>
        <v>20</v>
      </c>
      <c r="H63" s="1">
        <f>zero!L37</f>
        <v>30</v>
      </c>
      <c r="I63" s="1">
        <f>zero!M37</f>
        <v>20</v>
      </c>
      <c r="J63" s="1">
        <f>zero!N37</f>
        <v>0</v>
      </c>
      <c r="K63" s="1">
        <f>zero!O37</f>
        <v>5</v>
      </c>
      <c r="L63" s="1">
        <f>zero!P37</f>
        <v>10</v>
      </c>
      <c r="M63" s="1">
        <f>zero!Q37</f>
        <v>5</v>
      </c>
      <c r="N63" s="1">
        <f>zero!R37</f>
        <v>10</v>
      </c>
    </row>
    <row r="64" spans="1:14" x14ac:dyDescent="0.15">
      <c r="A64" s="2" t="s">
        <v>92</v>
      </c>
      <c r="B64" s="2" t="str">
        <f>zero!B47</f>
        <v>信号処理工学</v>
      </c>
      <c r="C64" s="1">
        <f>zero!D47</f>
        <v>0</v>
      </c>
      <c r="D64" s="1">
        <f>zero!E47</f>
        <v>2</v>
      </c>
      <c r="E64" s="1" t="str">
        <f>zero!F47</f>
        <v xml:space="preserve"> </v>
      </c>
      <c r="F64" s="1">
        <f>zero!J47</f>
        <v>15</v>
      </c>
      <c r="G64" s="1">
        <f>zero!K47</f>
        <v>0</v>
      </c>
      <c r="H64" s="1">
        <f>zero!L47</f>
        <v>30</v>
      </c>
      <c r="I64" s="1">
        <f>zero!M47</f>
        <v>50</v>
      </c>
      <c r="J64" s="1">
        <f>zero!N47</f>
        <v>10</v>
      </c>
      <c r="K64" s="1">
        <f>zero!O47</f>
        <v>10</v>
      </c>
      <c r="L64" s="1">
        <f>zero!P47</f>
        <v>0</v>
      </c>
      <c r="M64" s="1">
        <f>zero!Q47</f>
        <v>0</v>
      </c>
      <c r="N64" s="1">
        <f>zero!R47</f>
        <v>0</v>
      </c>
    </row>
    <row r="65" spans="1:14" x14ac:dyDescent="0.15">
      <c r="A65" s="2" t="s">
        <v>92</v>
      </c>
      <c r="B65" s="2" t="str">
        <f>zero!B48</f>
        <v>電気・電子工学実験Ⅰ</v>
      </c>
      <c r="C65" s="1">
        <f>zero!D48</f>
        <v>2</v>
      </c>
      <c r="D65" s="1">
        <f>zero!E48</f>
        <v>0</v>
      </c>
      <c r="E65" s="1">
        <f>zero!F48</f>
        <v>0</v>
      </c>
      <c r="F65" s="1">
        <f>zero!J48</f>
        <v>45</v>
      </c>
      <c r="G65" s="1">
        <f>zero!K48</f>
        <v>0</v>
      </c>
      <c r="H65" s="1">
        <f>zero!L48</f>
        <v>30</v>
      </c>
      <c r="I65" s="1">
        <f>zero!M48</f>
        <v>30</v>
      </c>
      <c r="J65" s="1">
        <f>zero!N48</f>
        <v>0</v>
      </c>
      <c r="K65" s="1">
        <f>zero!O48</f>
        <v>30</v>
      </c>
      <c r="L65" s="1">
        <f>zero!P48</f>
        <v>5</v>
      </c>
      <c r="M65" s="1">
        <f>zero!Q48</f>
        <v>0</v>
      </c>
      <c r="N65" s="1">
        <f>zero!R48</f>
        <v>5</v>
      </c>
    </row>
    <row r="66" spans="1:14" x14ac:dyDescent="0.15">
      <c r="A66" s="3" t="s">
        <v>100</v>
      </c>
      <c r="B66" s="2" t="e">
        <f>zero!#REF!</f>
        <v>#REF!</v>
      </c>
      <c r="C66" s="1" t="e">
        <f>zero!#REF!</f>
        <v>#REF!</v>
      </c>
      <c r="D66" s="1" t="e">
        <f>zero!#REF!</f>
        <v>#REF!</v>
      </c>
      <c r="E66" s="1" t="e">
        <f>zero!#REF!</f>
        <v>#REF!</v>
      </c>
      <c r="F66" s="1" t="e">
        <f>zero!#REF!</f>
        <v>#REF!</v>
      </c>
      <c r="G66" s="1" t="e">
        <f>zero!#REF!</f>
        <v>#REF!</v>
      </c>
      <c r="H66" s="1" t="e">
        <f>zero!#REF!</f>
        <v>#REF!</v>
      </c>
      <c r="I66" s="1" t="e">
        <f>zero!#REF!</f>
        <v>#REF!</v>
      </c>
      <c r="J66" s="1" t="e">
        <f>zero!#REF!</f>
        <v>#REF!</v>
      </c>
      <c r="K66" s="1" t="e">
        <f>zero!#REF!</f>
        <v>#REF!</v>
      </c>
      <c r="L66" s="1" t="e">
        <f>zero!#REF!</f>
        <v>#REF!</v>
      </c>
      <c r="M66" s="1" t="e">
        <f>zero!#REF!</f>
        <v>#REF!</v>
      </c>
      <c r="N66" s="1" t="e">
        <f>zero!#REF!</f>
        <v>#REF!</v>
      </c>
    </row>
    <row r="67" spans="1:14" x14ac:dyDescent="0.15">
      <c r="A67" s="2" t="s">
        <v>93</v>
      </c>
      <c r="B67" s="2" t="e">
        <f>zero!#REF!</f>
        <v>#REF!</v>
      </c>
      <c r="C67" s="1" t="e">
        <f>zero!#REF!</f>
        <v>#REF!</v>
      </c>
      <c r="D67" s="1" t="e">
        <f>zero!#REF!</f>
        <v>#REF!</v>
      </c>
      <c r="E67" s="1" t="e">
        <f>zero!#REF!</f>
        <v>#REF!</v>
      </c>
      <c r="F67" s="1" t="e">
        <f>zero!#REF!</f>
        <v>#REF!</v>
      </c>
      <c r="G67" s="1" t="e">
        <f>zero!#REF!</f>
        <v>#REF!</v>
      </c>
      <c r="H67" s="1" t="e">
        <f>zero!#REF!</f>
        <v>#REF!</v>
      </c>
      <c r="I67" s="1" t="e">
        <f>zero!#REF!</f>
        <v>#REF!</v>
      </c>
      <c r="J67" s="1" t="e">
        <f>zero!#REF!</f>
        <v>#REF!</v>
      </c>
      <c r="K67" s="1" t="e">
        <f>zero!#REF!</f>
        <v>#REF!</v>
      </c>
      <c r="L67" s="1" t="e">
        <f>zero!#REF!</f>
        <v>#REF!</v>
      </c>
      <c r="M67" s="1" t="e">
        <f>zero!#REF!</f>
        <v>#REF!</v>
      </c>
      <c r="N67" s="1" t="e">
        <f>zero!#REF!</f>
        <v>#REF!</v>
      </c>
    </row>
    <row r="68" spans="1:14" x14ac:dyDescent="0.15">
      <c r="A68" s="2" t="s">
        <v>93</v>
      </c>
      <c r="B68" s="2" t="e">
        <f>zero!#REF!</f>
        <v>#REF!</v>
      </c>
      <c r="C68" s="1" t="e">
        <f>zero!#REF!</f>
        <v>#REF!</v>
      </c>
      <c r="D68" s="1" t="e">
        <f>zero!#REF!</f>
        <v>#REF!</v>
      </c>
      <c r="E68" s="1" t="e">
        <f>zero!#REF!</f>
        <v>#REF!</v>
      </c>
      <c r="F68" s="1" t="e">
        <f>zero!#REF!</f>
        <v>#REF!</v>
      </c>
      <c r="G68" s="1" t="e">
        <f>zero!#REF!</f>
        <v>#REF!</v>
      </c>
      <c r="H68" s="1" t="e">
        <f>zero!#REF!</f>
        <v>#REF!</v>
      </c>
      <c r="I68" s="1" t="e">
        <f>zero!#REF!</f>
        <v>#REF!</v>
      </c>
      <c r="J68" s="1" t="e">
        <f>zero!#REF!</f>
        <v>#REF!</v>
      </c>
      <c r="K68" s="1" t="e">
        <f>zero!#REF!</f>
        <v>#REF!</v>
      </c>
      <c r="L68" s="1" t="e">
        <f>zero!#REF!</f>
        <v>#REF!</v>
      </c>
      <c r="M68" s="1" t="e">
        <f>zero!#REF!</f>
        <v>#REF!</v>
      </c>
      <c r="N68" s="1" t="e">
        <f>zero!#REF!</f>
        <v>#REF!</v>
      </c>
    </row>
    <row r="69" spans="1:14" x14ac:dyDescent="0.15">
      <c r="A69" s="2" t="s">
        <v>93</v>
      </c>
      <c r="B69" s="2" t="str">
        <f>zero!B49</f>
        <v>応用数学Ⅳ</v>
      </c>
      <c r="C69" s="1">
        <f>zero!D49</f>
        <v>2</v>
      </c>
      <c r="D69" s="1">
        <f>zero!E49</f>
        <v>0</v>
      </c>
      <c r="E69" s="1">
        <f>zero!F49</f>
        <v>0</v>
      </c>
      <c r="F69" s="1">
        <f>zero!J49</f>
        <v>15</v>
      </c>
      <c r="G69" s="1">
        <f>zero!K49</f>
        <v>0</v>
      </c>
      <c r="H69" s="1">
        <f>zero!L49</f>
        <v>80</v>
      </c>
      <c r="I69" s="1">
        <f>zero!M49</f>
        <v>20</v>
      </c>
      <c r="J69" s="1">
        <f>zero!N49</f>
        <v>0</v>
      </c>
      <c r="K69" s="1">
        <f>zero!O49</f>
        <v>0</v>
      </c>
      <c r="L69" s="1">
        <f>zero!P49</f>
        <v>0</v>
      </c>
      <c r="M69" s="1">
        <f>zero!Q49</f>
        <v>0</v>
      </c>
      <c r="N69" s="1">
        <f>zero!R49</f>
        <v>0</v>
      </c>
    </row>
    <row r="70" spans="1:14" x14ac:dyDescent="0.15">
      <c r="A70" s="2" t="s">
        <v>93</v>
      </c>
      <c r="B70" s="2" t="str">
        <f>zero!B50</f>
        <v>インターンシップ</v>
      </c>
      <c r="C70" s="1">
        <f>zero!D50</f>
        <v>0</v>
      </c>
      <c r="D70" s="1">
        <f>zero!E50</f>
        <v>0</v>
      </c>
      <c r="E70" s="1">
        <f>zero!F50</f>
        <v>1</v>
      </c>
      <c r="F70" s="1">
        <f>zero!J50</f>
        <v>15</v>
      </c>
      <c r="G70" s="1">
        <f>zero!K50</f>
        <v>10</v>
      </c>
      <c r="H70" s="1">
        <f>zero!L50</f>
        <v>0</v>
      </c>
      <c r="I70" s="1">
        <f>zero!M50</f>
        <v>20</v>
      </c>
      <c r="J70" s="1">
        <f>zero!N50</f>
        <v>0</v>
      </c>
      <c r="K70" s="1">
        <f>zero!O50</f>
        <v>60</v>
      </c>
      <c r="L70" s="1">
        <f>zero!P50</f>
        <v>0</v>
      </c>
      <c r="M70" s="1">
        <f>zero!Q50</f>
        <v>10</v>
      </c>
      <c r="N70" s="1">
        <f>zero!R50</f>
        <v>0</v>
      </c>
    </row>
    <row r="71" spans="1:14" x14ac:dyDescent="0.15">
      <c r="A71" s="2" t="s">
        <v>93</v>
      </c>
      <c r="B71" s="2" t="str">
        <f>zero!B52</f>
        <v>量子エレクトロニクス</v>
      </c>
      <c r="C71" s="1">
        <f>zero!D52</f>
        <v>0</v>
      </c>
      <c r="D71" s="1">
        <f>zero!E52</f>
        <v>0</v>
      </c>
      <c r="E71" s="1">
        <f>zero!F52</f>
        <v>2</v>
      </c>
      <c r="F71" s="1">
        <f>zero!J52</f>
        <v>15</v>
      </c>
      <c r="G71" s="1">
        <f>zero!K52</f>
        <v>10</v>
      </c>
      <c r="H71" s="1">
        <f>zero!L52</f>
        <v>30</v>
      </c>
      <c r="I71" s="1">
        <f>zero!M52</f>
        <v>30</v>
      </c>
      <c r="J71" s="1">
        <f>zero!N52</f>
        <v>0</v>
      </c>
      <c r="K71" s="1">
        <f>zero!O52</f>
        <v>10</v>
      </c>
      <c r="L71" s="1">
        <f>zero!P52</f>
        <v>5</v>
      </c>
      <c r="M71" s="1">
        <f>zero!Q52</f>
        <v>10</v>
      </c>
      <c r="N71" s="1">
        <f>zero!R52</f>
        <v>5</v>
      </c>
    </row>
    <row r="72" spans="1:14" x14ac:dyDescent="0.15">
      <c r="A72" s="2" t="s">
        <v>93</v>
      </c>
      <c r="B72" s="2" t="str">
        <f>zero!B53</f>
        <v>電磁波工学</v>
      </c>
      <c r="C72" s="1">
        <f>zero!D53</f>
        <v>0</v>
      </c>
      <c r="D72" s="1">
        <f>zero!E53</f>
        <v>0</v>
      </c>
      <c r="E72" s="1">
        <f>zero!F53</f>
        <v>2</v>
      </c>
      <c r="F72" s="1">
        <f>zero!J53</f>
        <v>15</v>
      </c>
      <c r="G72" s="1">
        <f>zero!K53</f>
        <v>15</v>
      </c>
      <c r="H72" s="1">
        <f>zero!L53</f>
        <v>25</v>
      </c>
      <c r="I72" s="1">
        <f>zero!M53</f>
        <v>35</v>
      </c>
      <c r="J72" s="1">
        <f>zero!N53</f>
        <v>5</v>
      </c>
      <c r="K72" s="1">
        <f>zero!O53</f>
        <v>5</v>
      </c>
      <c r="L72" s="1">
        <f>zero!P53</f>
        <v>5</v>
      </c>
      <c r="M72" s="1">
        <f>zero!Q53</f>
        <v>5</v>
      </c>
      <c r="N72" s="1">
        <f>zero!R53</f>
        <v>5</v>
      </c>
    </row>
    <row r="73" spans="1:14" x14ac:dyDescent="0.15">
      <c r="A73" s="2" t="s">
        <v>93</v>
      </c>
      <c r="B73" s="2" t="str">
        <f>zero!B54</f>
        <v>半導体工学</v>
      </c>
      <c r="C73" s="1">
        <f>zero!D54</f>
        <v>0</v>
      </c>
      <c r="D73" s="1">
        <f>zero!E54</f>
        <v>0</v>
      </c>
      <c r="E73" s="1">
        <f>zero!F54</f>
        <v>2</v>
      </c>
      <c r="F73" s="1">
        <f>zero!J54</f>
        <v>15</v>
      </c>
      <c r="G73" s="1">
        <f>zero!K54</f>
        <v>5</v>
      </c>
      <c r="H73" s="1">
        <f>zero!L54</f>
        <v>20</v>
      </c>
      <c r="I73" s="1">
        <f>zero!M54</f>
        <v>50</v>
      </c>
      <c r="J73" s="1">
        <f>zero!N54</f>
        <v>0</v>
      </c>
      <c r="K73" s="1">
        <f>zero!O54</f>
        <v>10</v>
      </c>
      <c r="L73" s="1">
        <f>zero!P54</f>
        <v>5</v>
      </c>
      <c r="M73" s="1">
        <f>zero!Q54</f>
        <v>5</v>
      </c>
      <c r="N73" s="1">
        <f>zero!R54</f>
        <v>5</v>
      </c>
    </row>
    <row r="74" spans="1:14" x14ac:dyDescent="0.15">
      <c r="A74" s="2" t="s">
        <v>93</v>
      </c>
      <c r="B74" s="2" t="e">
        <f>zero!#REF!</f>
        <v>#REF!</v>
      </c>
      <c r="C74" s="1" t="e">
        <f>zero!#REF!</f>
        <v>#REF!</v>
      </c>
      <c r="D74" s="1" t="e">
        <f>zero!#REF!</f>
        <v>#REF!</v>
      </c>
      <c r="E74" s="1" t="e">
        <f>zero!#REF!</f>
        <v>#REF!</v>
      </c>
      <c r="F74" s="1" t="e">
        <f>zero!#REF!</f>
        <v>#REF!</v>
      </c>
      <c r="G74" s="1" t="e">
        <f>zero!#REF!</f>
        <v>#REF!</v>
      </c>
      <c r="H74" s="1" t="e">
        <f>zero!#REF!</f>
        <v>#REF!</v>
      </c>
      <c r="I74" s="1" t="e">
        <f>zero!#REF!</f>
        <v>#REF!</v>
      </c>
      <c r="J74" s="1" t="e">
        <f>zero!#REF!</f>
        <v>#REF!</v>
      </c>
      <c r="K74" s="1" t="e">
        <f>zero!#REF!</f>
        <v>#REF!</v>
      </c>
      <c r="L74" s="1" t="e">
        <f>zero!#REF!</f>
        <v>#REF!</v>
      </c>
      <c r="M74" s="1" t="e">
        <f>zero!#REF!</f>
        <v>#REF!</v>
      </c>
      <c r="N74" s="1" t="e">
        <f>zero!#REF!</f>
        <v>#REF!</v>
      </c>
    </row>
    <row r="75" spans="1:14" x14ac:dyDescent="0.15">
      <c r="A75" s="2" t="s">
        <v>93</v>
      </c>
      <c r="B75" s="2" t="str">
        <f>zero!B55</f>
        <v>制御理論基礎</v>
      </c>
      <c r="C75" s="1">
        <f>zero!D55</f>
        <v>0</v>
      </c>
      <c r="D75" s="1">
        <f>zero!E55</f>
        <v>2</v>
      </c>
      <c r="E75" s="1">
        <f>zero!F55</f>
        <v>0</v>
      </c>
      <c r="F75" s="1">
        <f>zero!J55</f>
        <v>15</v>
      </c>
      <c r="G75" s="1">
        <f>zero!K55</f>
        <v>0</v>
      </c>
      <c r="H75" s="1">
        <f>zero!L55</f>
        <v>30</v>
      </c>
      <c r="I75" s="1">
        <f>zero!M55</f>
        <v>40</v>
      </c>
      <c r="J75" s="1">
        <f>zero!N55</f>
        <v>10</v>
      </c>
      <c r="K75" s="1">
        <f>zero!O55</f>
        <v>10</v>
      </c>
      <c r="L75" s="1">
        <f>zero!P55</f>
        <v>10</v>
      </c>
      <c r="M75" s="1">
        <f>zero!Q55</f>
        <v>0</v>
      </c>
      <c r="N75" s="1">
        <f>zero!R55</f>
        <v>0</v>
      </c>
    </row>
    <row r="76" spans="1:14" x14ac:dyDescent="0.15">
      <c r="A76" s="2" t="s">
        <v>93</v>
      </c>
      <c r="B76" s="2" t="str">
        <f>zero!B56</f>
        <v>パワーエレクトロニクス</v>
      </c>
      <c r="C76" s="1">
        <f>zero!D56</f>
        <v>0</v>
      </c>
      <c r="D76" s="1">
        <f>zero!E56</f>
        <v>0</v>
      </c>
      <c r="E76" s="1">
        <f>zero!F56</f>
        <v>2</v>
      </c>
      <c r="F76" s="1">
        <f>zero!J56</f>
        <v>15</v>
      </c>
      <c r="G76" s="1">
        <f>zero!K56</f>
        <v>10</v>
      </c>
      <c r="H76" s="1">
        <f>zero!L56</f>
        <v>40</v>
      </c>
      <c r="I76" s="1">
        <f>zero!M56</f>
        <v>40</v>
      </c>
      <c r="J76" s="1">
        <f>zero!N56</f>
        <v>0</v>
      </c>
      <c r="K76" s="1">
        <f>zero!O56</f>
        <v>10</v>
      </c>
      <c r="L76" s="1">
        <f>zero!P56</f>
        <v>0</v>
      </c>
      <c r="M76" s="1">
        <f>zero!Q56</f>
        <v>0</v>
      </c>
      <c r="N76" s="1">
        <f>zero!R56</f>
        <v>0</v>
      </c>
    </row>
    <row r="77" spans="1:14" x14ac:dyDescent="0.15">
      <c r="A77" s="2" t="s">
        <v>93</v>
      </c>
      <c r="B77" s="2" t="str">
        <f>zero!B57</f>
        <v>電気エネルギー発生</v>
      </c>
      <c r="C77" s="1">
        <f>zero!D57</f>
        <v>0</v>
      </c>
      <c r="D77" s="1">
        <f>zero!E57</f>
        <v>0</v>
      </c>
      <c r="E77" s="1">
        <f>zero!F57</f>
        <v>2</v>
      </c>
      <c r="F77" s="1">
        <f>zero!J57</f>
        <v>15</v>
      </c>
      <c r="G77" s="1">
        <f>zero!K57</f>
        <v>10</v>
      </c>
      <c r="H77" s="1">
        <f>zero!L57</f>
        <v>20</v>
      </c>
      <c r="I77" s="1">
        <f>zero!M57</f>
        <v>30</v>
      </c>
      <c r="J77" s="1">
        <f>zero!N57</f>
        <v>0</v>
      </c>
      <c r="K77" s="1">
        <f>zero!O57</f>
        <v>10</v>
      </c>
      <c r="L77" s="1">
        <f>zero!P57</f>
        <v>10</v>
      </c>
      <c r="M77" s="1">
        <f>zero!Q57</f>
        <v>10</v>
      </c>
      <c r="N77" s="1">
        <f>zero!R57</f>
        <v>10</v>
      </c>
    </row>
    <row r="78" spans="1:14" x14ac:dyDescent="0.15">
      <c r="A78" s="2" t="s">
        <v>93</v>
      </c>
      <c r="B78" s="2" t="str">
        <f>zero!B58</f>
        <v>エネルギー変換工学</v>
      </c>
      <c r="C78" s="1">
        <f>zero!D58</f>
        <v>0</v>
      </c>
      <c r="D78" s="1" t="str">
        <f>zero!E58</f>
        <v xml:space="preserve"> </v>
      </c>
      <c r="E78" s="1">
        <f>zero!F58</f>
        <v>2</v>
      </c>
      <c r="F78" s="1">
        <f>zero!J58</f>
        <v>15</v>
      </c>
      <c r="G78" s="1">
        <f>zero!K58</f>
        <v>10</v>
      </c>
      <c r="H78" s="1">
        <f>zero!L58</f>
        <v>10</v>
      </c>
      <c r="I78" s="1">
        <f>zero!M58</f>
        <v>70</v>
      </c>
      <c r="J78" s="1">
        <f>zero!N58</f>
        <v>0</v>
      </c>
      <c r="K78" s="1">
        <f>zero!O58</f>
        <v>5</v>
      </c>
      <c r="L78" s="1">
        <f>zero!P58</f>
        <v>0</v>
      </c>
      <c r="M78" s="1">
        <f>zero!Q58</f>
        <v>0</v>
      </c>
      <c r="N78" s="1">
        <f>zero!R58</f>
        <v>5</v>
      </c>
    </row>
    <row r="79" spans="1:14" x14ac:dyDescent="0.15">
      <c r="A79" s="2" t="s">
        <v>93</v>
      </c>
      <c r="B79" s="2" t="str">
        <f>zero!B59</f>
        <v>情報理論</v>
      </c>
      <c r="C79" s="1">
        <f>zero!D59</f>
        <v>0</v>
      </c>
      <c r="D79" s="1">
        <f>zero!E59</f>
        <v>2</v>
      </c>
      <c r="E79" s="1" t="str">
        <f>zero!F59</f>
        <v xml:space="preserve"> </v>
      </c>
      <c r="F79" s="1">
        <f>zero!J59</f>
        <v>15</v>
      </c>
      <c r="G79" s="1">
        <f>zero!K59</f>
        <v>0</v>
      </c>
      <c r="H79" s="1">
        <f>zero!L59</f>
        <v>20</v>
      </c>
      <c r="I79" s="1">
        <f>zero!M59</f>
        <v>60</v>
      </c>
      <c r="J79" s="1">
        <f>zero!N59</f>
        <v>0</v>
      </c>
      <c r="K79" s="1">
        <f>zero!O59</f>
        <v>5</v>
      </c>
      <c r="L79" s="1">
        <f>zero!P59</f>
        <v>5</v>
      </c>
      <c r="M79" s="1">
        <f>zero!Q59</f>
        <v>5</v>
      </c>
      <c r="N79" s="1">
        <f>zero!R59</f>
        <v>5</v>
      </c>
    </row>
    <row r="80" spans="1:14" x14ac:dyDescent="0.15">
      <c r="A80" s="2" t="s">
        <v>93</v>
      </c>
      <c r="B80" s="2" t="str">
        <f>zero!B51</f>
        <v>量子統計力学</v>
      </c>
      <c r="C80" s="1">
        <f>zero!D51</f>
        <v>0</v>
      </c>
      <c r="D80" s="1">
        <f>zero!E51</f>
        <v>0</v>
      </c>
      <c r="E80" s="1">
        <f>zero!F51</f>
        <v>2</v>
      </c>
      <c r="F80" s="1">
        <f>zero!J51</f>
        <v>15</v>
      </c>
      <c r="G80" s="1">
        <f>zero!K51</f>
        <v>0</v>
      </c>
      <c r="H80" s="1">
        <f>zero!L51</f>
        <v>40</v>
      </c>
      <c r="I80" s="1">
        <f>zero!M51</f>
        <v>50</v>
      </c>
      <c r="J80" s="1">
        <f>zero!N51</f>
        <v>0</v>
      </c>
      <c r="K80" s="1">
        <f>zero!O51</f>
        <v>10</v>
      </c>
      <c r="L80" s="1">
        <f>zero!P51</f>
        <v>0</v>
      </c>
      <c r="M80" s="1">
        <f>zero!Q51</f>
        <v>0</v>
      </c>
      <c r="N80" s="1">
        <f>zero!R51</f>
        <v>0</v>
      </c>
    </row>
    <row r="81" spans="1:14" x14ac:dyDescent="0.15">
      <c r="A81" s="2" t="s">
        <v>93</v>
      </c>
      <c r="B81" s="2" t="e">
        <f>zero!#REF!</f>
        <v>#REF!</v>
      </c>
      <c r="C81" s="1" t="e">
        <f>zero!#REF!</f>
        <v>#REF!</v>
      </c>
      <c r="D81" s="1" t="e">
        <f>zero!#REF!</f>
        <v>#REF!</v>
      </c>
      <c r="E81" s="1" t="e">
        <f>zero!#REF!</f>
        <v>#REF!</v>
      </c>
      <c r="F81" s="1" t="e">
        <f>zero!#REF!</f>
        <v>#REF!</v>
      </c>
      <c r="G81" s="1" t="e">
        <f>zero!#REF!</f>
        <v>#REF!</v>
      </c>
      <c r="H81" s="1" t="e">
        <f>zero!#REF!</f>
        <v>#REF!</v>
      </c>
      <c r="I81" s="1" t="e">
        <f>zero!#REF!</f>
        <v>#REF!</v>
      </c>
      <c r="J81" s="1" t="e">
        <f>zero!#REF!</f>
        <v>#REF!</v>
      </c>
      <c r="K81" s="1" t="e">
        <f>zero!#REF!</f>
        <v>#REF!</v>
      </c>
      <c r="L81" s="1" t="e">
        <f>zero!#REF!</f>
        <v>#REF!</v>
      </c>
      <c r="M81" s="1" t="e">
        <f>zero!#REF!</f>
        <v>#REF!</v>
      </c>
      <c r="N81" s="1" t="e">
        <f>zero!#REF!</f>
        <v>#REF!</v>
      </c>
    </row>
    <row r="82" spans="1:14" x14ac:dyDescent="0.15">
      <c r="A82" s="2" t="s">
        <v>93</v>
      </c>
      <c r="B82" s="2" t="str">
        <f>zero!B60</f>
        <v>ソフトウエア工学</v>
      </c>
      <c r="C82" s="1">
        <f>zero!D60</f>
        <v>0</v>
      </c>
      <c r="D82" s="1">
        <f>zero!E60</f>
        <v>2</v>
      </c>
      <c r="E82" s="1" t="str">
        <f>zero!F60</f>
        <v xml:space="preserve"> </v>
      </c>
      <c r="F82" s="1">
        <f>zero!J60</f>
        <v>15</v>
      </c>
      <c r="G82" s="1">
        <f>zero!K60</f>
        <v>5</v>
      </c>
      <c r="H82" s="1">
        <f>zero!L60</f>
        <v>10</v>
      </c>
      <c r="I82" s="1">
        <f>zero!M60</f>
        <v>30</v>
      </c>
      <c r="J82" s="1">
        <f>zero!N60</f>
        <v>40</v>
      </c>
      <c r="K82" s="1">
        <f>zero!O60</f>
        <v>10</v>
      </c>
      <c r="L82" s="1">
        <f>zero!P60</f>
        <v>0</v>
      </c>
      <c r="M82" s="1">
        <f>zero!Q60</f>
        <v>0</v>
      </c>
      <c r="N82" s="1">
        <f>zero!R60</f>
        <v>5</v>
      </c>
    </row>
    <row r="83" spans="1:14" x14ac:dyDescent="0.15">
      <c r="A83" s="2" t="s">
        <v>93</v>
      </c>
      <c r="B83" s="2" t="str">
        <f>zero!B61</f>
        <v>電気・電子工学実験Ⅱ</v>
      </c>
      <c r="C83" s="1">
        <f>zero!D61</f>
        <v>2</v>
      </c>
      <c r="D83" s="1">
        <f>zero!E61</f>
        <v>0</v>
      </c>
      <c r="E83" s="1">
        <f>zero!F61</f>
        <v>0</v>
      </c>
      <c r="F83" s="1">
        <f>zero!J61</f>
        <v>45</v>
      </c>
      <c r="G83" s="1">
        <f>zero!K61</f>
        <v>0</v>
      </c>
      <c r="H83" s="1">
        <f>zero!L61</f>
        <v>20</v>
      </c>
      <c r="I83" s="1">
        <f>zero!M61</f>
        <v>20</v>
      </c>
      <c r="J83" s="1">
        <f>zero!N61</f>
        <v>20</v>
      </c>
      <c r="K83" s="1">
        <f>zero!O61</f>
        <v>20</v>
      </c>
      <c r="L83" s="1">
        <f>zero!P61</f>
        <v>10</v>
      </c>
      <c r="M83" s="1">
        <f>zero!Q61</f>
        <v>0</v>
      </c>
      <c r="N83" s="1">
        <f>zero!R61</f>
        <v>10</v>
      </c>
    </row>
    <row r="84" spans="1:14" x14ac:dyDescent="0.15">
      <c r="A84" s="3" t="s">
        <v>101</v>
      </c>
      <c r="B84" s="2" t="e">
        <f>zero!#REF!</f>
        <v>#REF!</v>
      </c>
      <c r="C84" s="1" t="e">
        <f>zero!#REF!</f>
        <v>#REF!</v>
      </c>
      <c r="D84" s="1" t="e">
        <f>zero!#REF!</f>
        <v>#REF!</v>
      </c>
      <c r="E84" s="1" t="e">
        <f>zero!#REF!</f>
        <v>#REF!</v>
      </c>
      <c r="F84" s="1" t="e">
        <f>zero!#REF!</f>
        <v>#REF!</v>
      </c>
      <c r="G84" s="1" t="e">
        <f>zero!#REF!</f>
        <v>#REF!</v>
      </c>
      <c r="H84" s="1" t="e">
        <f>zero!#REF!</f>
        <v>#REF!</v>
      </c>
      <c r="I84" s="1" t="e">
        <f>zero!#REF!</f>
        <v>#REF!</v>
      </c>
      <c r="J84" s="1" t="e">
        <f>zero!#REF!</f>
        <v>#REF!</v>
      </c>
      <c r="K84" s="1" t="e">
        <f>zero!#REF!</f>
        <v>#REF!</v>
      </c>
      <c r="L84" s="1" t="e">
        <f>zero!#REF!</f>
        <v>#REF!</v>
      </c>
      <c r="M84" s="1" t="e">
        <f>zero!#REF!</f>
        <v>#REF!</v>
      </c>
      <c r="N84" s="1" t="e">
        <f>zero!#REF!</f>
        <v>#REF!</v>
      </c>
    </row>
    <row r="85" spans="1:14" x14ac:dyDescent="0.15">
      <c r="A85" s="2" t="s">
        <v>94</v>
      </c>
      <c r="B85" s="2" t="e">
        <f>zero!#REF!</f>
        <v>#REF!</v>
      </c>
      <c r="C85" s="1" t="e">
        <f>zero!#REF!</f>
        <v>#REF!</v>
      </c>
      <c r="D85" s="1" t="e">
        <f>zero!#REF!</f>
        <v>#REF!</v>
      </c>
      <c r="E85" s="1" t="e">
        <f>zero!#REF!</f>
        <v>#REF!</v>
      </c>
      <c r="F85" s="1" t="e">
        <f>zero!#REF!</f>
        <v>#REF!</v>
      </c>
      <c r="G85" s="1" t="e">
        <f>zero!#REF!</f>
        <v>#REF!</v>
      </c>
      <c r="H85" s="1" t="e">
        <f>zero!#REF!</f>
        <v>#REF!</v>
      </c>
      <c r="I85" s="1" t="e">
        <f>zero!#REF!</f>
        <v>#REF!</v>
      </c>
      <c r="J85" s="1" t="e">
        <f>zero!#REF!</f>
        <v>#REF!</v>
      </c>
      <c r="K85" s="1" t="e">
        <f>zero!#REF!</f>
        <v>#REF!</v>
      </c>
      <c r="L85" s="1" t="e">
        <f>zero!#REF!</f>
        <v>#REF!</v>
      </c>
      <c r="M85" s="1" t="e">
        <f>zero!#REF!</f>
        <v>#REF!</v>
      </c>
      <c r="N85" s="1" t="e">
        <f>zero!#REF!</f>
        <v>#REF!</v>
      </c>
    </row>
    <row r="86" spans="1:14" x14ac:dyDescent="0.15">
      <c r="A86" s="2" t="s">
        <v>94</v>
      </c>
      <c r="B86" s="2" t="e">
        <f>zero!#REF!</f>
        <v>#REF!</v>
      </c>
      <c r="C86" s="1" t="e">
        <f>zero!#REF!</f>
        <v>#REF!</v>
      </c>
      <c r="D86" s="1" t="e">
        <f>zero!#REF!</f>
        <v>#REF!</v>
      </c>
      <c r="E86" s="1" t="e">
        <f>zero!#REF!</f>
        <v>#REF!</v>
      </c>
      <c r="F86" s="1" t="e">
        <f>zero!#REF!</f>
        <v>#REF!</v>
      </c>
      <c r="G86" s="1" t="e">
        <f>zero!#REF!</f>
        <v>#REF!</v>
      </c>
      <c r="H86" s="1" t="e">
        <f>zero!#REF!</f>
        <v>#REF!</v>
      </c>
      <c r="I86" s="1" t="e">
        <f>zero!#REF!</f>
        <v>#REF!</v>
      </c>
      <c r="J86" s="1" t="e">
        <f>zero!#REF!</f>
        <v>#REF!</v>
      </c>
      <c r="K86" s="1" t="e">
        <f>zero!#REF!</f>
        <v>#REF!</v>
      </c>
      <c r="L86" s="1" t="e">
        <f>zero!#REF!</f>
        <v>#REF!</v>
      </c>
      <c r="M86" s="1" t="e">
        <f>zero!#REF!</f>
        <v>#REF!</v>
      </c>
      <c r="N86" s="1" t="e">
        <f>zero!#REF!</f>
        <v>#REF!</v>
      </c>
    </row>
    <row r="87" spans="1:14" x14ac:dyDescent="0.15">
      <c r="A87" s="2" t="s">
        <v>94</v>
      </c>
      <c r="B87" s="2" t="str">
        <f>zero!B62</f>
        <v>放射線安全工学</v>
      </c>
      <c r="C87" s="1">
        <f>zero!D62</f>
        <v>0</v>
      </c>
      <c r="D87" s="1">
        <f>zero!E62</f>
        <v>0</v>
      </c>
      <c r="E87" s="1">
        <f>zero!F62</f>
        <v>2</v>
      </c>
      <c r="F87" s="1">
        <f>zero!J62</f>
        <v>15</v>
      </c>
      <c r="G87" s="1">
        <f>zero!K62</f>
        <v>35</v>
      </c>
      <c r="H87" s="1">
        <f>zero!L62</f>
        <v>0</v>
      </c>
      <c r="I87" s="1">
        <f>zero!M62</f>
        <v>35</v>
      </c>
      <c r="J87" s="1">
        <f>zero!N62</f>
        <v>0</v>
      </c>
      <c r="K87" s="1">
        <f>zero!O62</f>
        <v>0</v>
      </c>
      <c r="L87" s="1">
        <f>zero!P62</f>
        <v>0</v>
      </c>
      <c r="M87" s="1">
        <f>zero!Q62</f>
        <v>0</v>
      </c>
      <c r="N87" s="1">
        <f>zero!R62</f>
        <v>30</v>
      </c>
    </row>
    <row r="88" spans="1:14" x14ac:dyDescent="0.15">
      <c r="A88" s="2" t="s">
        <v>94</v>
      </c>
      <c r="B88" s="2" t="str">
        <f>zero!B63</f>
        <v>知的財産権の基礎知識</v>
      </c>
      <c r="C88" s="1">
        <f>zero!D63</f>
        <v>0</v>
      </c>
      <c r="D88" s="1">
        <f>zero!E63</f>
        <v>0</v>
      </c>
      <c r="E88" s="1">
        <f>zero!F63</f>
        <v>2</v>
      </c>
      <c r="F88" s="1">
        <f>zero!J63</f>
        <v>15</v>
      </c>
      <c r="G88" s="1">
        <f>zero!K63</f>
        <v>35</v>
      </c>
      <c r="H88" s="1">
        <f>zero!L63</f>
        <v>0</v>
      </c>
      <c r="I88" s="1">
        <f>zero!M63</f>
        <v>0</v>
      </c>
      <c r="J88" s="1">
        <f>zero!N63</f>
        <v>0</v>
      </c>
      <c r="K88" s="1">
        <f>zero!O63</f>
        <v>0</v>
      </c>
      <c r="L88" s="1">
        <f>zero!P63</f>
        <v>35</v>
      </c>
      <c r="M88" s="1">
        <f>zero!Q63</f>
        <v>0</v>
      </c>
      <c r="N88" s="1">
        <f>zero!R63</f>
        <v>30</v>
      </c>
    </row>
    <row r="89" spans="1:14" x14ac:dyDescent="0.15">
      <c r="A89" s="2" t="s">
        <v>94</v>
      </c>
      <c r="B89" s="2" t="e">
        <f>zero!#REF!</f>
        <v>#REF!</v>
      </c>
      <c r="C89" s="1" t="e">
        <f>zero!#REF!</f>
        <v>#REF!</v>
      </c>
      <c r="D89" s="1" t="e">
        <f>zero!#REF!</f>
        <v>#REF!</v>
      </c>
      <c r="E89" s="1" t="e">
        <f>zero!#REF!</f>
        <v>#REF!</v>
      </c>
      <c r="F89" s="1" t="e">
        <f>zero!#REF!</f>
        <v>#REF!</v>
      </c>
      <c r="G89" s="1" t="e">
        <f>zero!#REF!</f>
        <v>#REF!</v>
      </c>
      <c r="H89" s="1" t="e">
        <f>zero!#REF!</f>
        <v>#REF!</v>
      </c>
      <c r="I89" s="1" t="e">
        <f>zero!#REF!</f>
        <v>#REF!</v>
      </c>
      <c r="J89" s="1" t="e">
        <f>zero!#REF!</f>
        <v>#REF!</v>
      </c>
      <c r="K89" s="1" t="e">
        <f>zero!#REF!</f>
        <v>#REF!</v>
      </c>
      <c r="L89" s="1" t="e">
        <f>zero!#REF!</f>
        <v>#REF!</v>
      </c>
      <c r="M89" s="1" t="e">
        <f>zero!#REF!</f>
        <v>#REF!</v>
      </c>
      <c r="N89" s="1" t="e">
        <f>zero!#REF!</f>
        <v>#REF!</v>
      </c>
    </row>
    <row r="90" spans="1:14" x14ac:dyDescent="0.15">
      <c r="A90" s="2" t="s">
        <v>94</v>
      </c>
      <c r="B90" s="2" t="str">
        <f>zero!B64</f>
        <v>電子デバイス</v>
      </c>
      <c r="C90" s="1">
        <f>zero!D64</f>
        <v>0</v>
      </c>
      <c r="D90" s="1">
        <f>zero!E64</f>
        <v>0</v>
      </c>
      <c r="E90" s="1">
        <f>zero!F64</f>
        <v>2</v>
      </c>
      <c r="F90" s="1">
        <f>zero!J64</f>
        <v>15</v>
      </c>
      <c r="G90" s="1">
        <f>zero!K64</f>
        <v>0</v>
      </c>
      <c r="H90" s="1">
        <f>zero!L64</f>
        <v>10</v>
      </c>
      <c r="I90" s="1">
        <f>zero!M64</f>
        <v>70</v>
      </c>
      <c r="J90" s="1">
        <f>zero!N64</f>
        <v>0</v>
      </c>
      <c r="K90" s="1">
        <f>zero!O64</f>
        <v>10</v>
      </c>
      <c r="L90" s="1">
        <f>zero!P64</f>
        <v>10</v>
      </c>
      <c r="M90" s="1">
        <f>zero!Q64</f>
        <v>0</v>
      </c>
      <c r="N90" s="1">
        <f>zero!R64</f>
        <v>0</v>
      </c>
    </row>
    <row r="91" spans="1:14" x14ac:dyDescent="0.15">
      <c r="A91" s="2" t="s">
        <v>94</v>
      </c>
      <c r="B91" s="2" t="str">
        <f>zero!B65</f>
        <v>制御理論</v>
      </c>
      <c r="C91" s="1">
        <f>zero!D65</f>
        <v>0</v>
      </c>
      <c r="D91" s="1">
        <f>zero!E65</f>
        <v>0</v>
      </c>
      <c r="E91" s="1">
        <f>zero!F65</f>
        <v>2</v>
      </c>
      <c r="F91" s="1">
        <f>zero!J65</f>
        <v>15</v>
      </c>
      <c r="G91" s="1">
        <f>zero!K65</f>
        <v>0</v>
      </c>
      <c r="H91" s="1">
        <f>zero!L65</f>
        <v>30</v>
      </c>
      <c r="I91" s="1">
        <f>zero!M65</f>
        <v>40</v>
      </c>
      <c r="J91" s="1">
        <f>zero!N65</f>
        <v>10</v>
      </c>
      <c r="K91" s="1">
        <f>zero!O65</f>
        <v>10</v>
      </c>
      <c r="L91" s="1">
        <f>zero!P65</f>
        <v>10</v>
      </c>
      <c r="M91" s="1">
        <f>zero!Q65</f>
        <v>0</v>
      </c>
      <c r="N91" s="1">
        <f>zero!R65</f>
        <v>0</v>
      </c>
    </row>
    <row r="92" spans="1:14" x14ac:dyDescent="0.15">
      <c r="A92" s="2" t="s">
        <v>94</v>
      </c>
      <c r="B92" s="2" t="str">
        <f>zero!B66</f>
        <v>電気機器学</v>
      </c>
      <c r="C92" s="1">
        <f>zero!D66</f>
        <v>0</v>
      </c>
      <c r="D92" s="1">
        <f>zero!E66</f>
        <v>0</v>
      </c>
      <c r="E92" s="1">
        <f>zero!F66</f>
        <v>2</v>
      </c>
      <c r="F92" s="1">
        <f>zero!J66</f>
        <v>15</v>
      </c>
      <c r="G92" s="1">
        <f>zero!K66</f>
        <v>10</v>
      </c>
      <c r="H92" s="1">
        <f>zero!L66</f>
        <v>10</v>
      </c>
      <c r="I92" s="1">
        <f>zero!M66</f>
        <v>70</v>
      </c>
      <c r="J92" s="1">
        <f>zero!N66</f>
        <v>0</v>
      </c>
      <c r="K92" s="1">
        <f>zero!O66</f>
        <v>5</v>
      </c>
      <c r="L92" s="1">
        <f>zero!P66</f>
        <v>0</v>
      </c>
      <c r="M92" s="1">
        <f>zero!Q66</f>
        <v>0</v>
      </c>
      <c r="N92" s="1">
        <f>zero!R66</f>
        <v>5</v>
      </c>
    </row>
    <row r="93" spans="1:14" x14ac:dyDescent="0.15">
      <c r="A93" s="2" t="s">
        <v>94</v>
      </c>
      <c r="B93" s="2" t="str">
        <f>zero!B67</f>
        <v>電気エネルギー伝送</v>
      </c>
      <c r="C93" s="1">
        <f>zero!D67</f>
        <v>0</v>
      </c>
      <c r="D93" s="1">
        <f>zero!E67</f>
        <v>0</v>
      </c>
      <c r="E93" s="1">
        <f>zero!F67</f>
        <v>2</v>
      </c>
      <c r="F93" s="1">
        <f>zero!J67</f>
        <v>15</v>
      </c>
      <c r="G93" s="1">
        <f>zero!K67</f>
        <v>10</v>
      </c>
      <c r="H93" s="1">
        <f>zero!L67</f>
        <v>10</v>
      </c>
      <c r="I93" s="1">
        <f>zero!M67</f>
        <v>70</v>
      </c>
      <c r="J93" s="1">
        <f>zero!N67</f>
        <v>0</v>
      </c>
      <c r="K93" s="1">
        <f>zero!O67</f>
        <v>5</v>
      </c>
      <c r="L93" s="1">
        <f>zero!P67</f>
        <v>0</v>
      </c>
      <c r="M93" s="1">
        <f>zero!Q67</f>
        <v>0</v>
      </c>
      <c r="N93" s="1">
        <f>zero!R67</f>
        <v>5</v>
      </c>
    </row>
    <row r="94" spans="1:14" x14ac:dyDescent="0.15">
      <c r="A94" s="2" t="s">
        <v>94</v>
      </c>
      <c r="B94" s="2" t="str">
        <f>zero!B68</f>
        <v>プラズマ工学</v>
      </c>
      <c r="C94" s="1">
        <f>zero!D68</f>
        <v>0</v>
      </c>
      <c r="D94" s="1">
        <f>zero!E68</f>
        <v>0</v>
      </c>
      <c r="E94" s="1">
        <f>zero!F68</f>
        <v>2</v>
      </c>
      <c r="F94" s="1">
        <f>zero!J68</f>
        <v>15</v>
      </c>
      <c r="G94" s="1">
        <f>zero!K68</f>
        <v>5</v>
      </c>
      <c r="H94" s="1">
        <f>zero!L68</f>
        <v>40</v>
      </c>
      <c r="I94" s="1">
        <f>zero!M68</f>
        <v>40</v>
      </c>
      <c r="J94" s="1">
        <f>zero!N68</f>
        <v>0</v>
      </c>
      <c r="K94" s="1">
        <f>zero!O68</f>
        <v>10</v>
      </c>
      <c r="L94" s="1">
        <f>zero!P68</f>
        <v>0</v>
      </c>
      <c r="M94" s="1">
        <f>zero!Q68</f>
        <v>0</v>
      </c>
      <c r="N94" s="1">
        <f>zero!R68</f>
        <v>5</v>
      </c>
    </row>
    <row r="95" spans="1:14" x14ac:dyDescent="0.15">
      <c r="A95" s="2" t="s">
        <v>94</v>
      </c>
      <c r="B95" s="2" t="str">
        <f>zero!B69</f>
        <v>情報ネットワーク基礎</v>
      </c>
      <c r="C95" s="1">
        <f>zero!D69</f>
        <v>0</v>
      </c>
      <c r="D95" s="1">
        <f>zero!E69</f>
        <v>2</v>
      </c>
      <c r="E95" s="1" t="str">
        <f>zero!F69</f>
        <v xml:space="preserve"> </v>
      </c>
      <c r="F95" s="1">
        <f>zero!J69</f>
        <v>15</v>
      </c>
      <c r="G95" s="1">
        <f>zero!K69</f>
        <v>0</v>
      </c>
      <c r="H95" s="1">
        <f>zero!L69</f>
        <v>50</v>
      </c>
      <c r="I95" s="1">
        <f>zero!M69</f>
        <v>20</v>
      </c>
      <c r="J95" s="1">
        <f>zero!N69</f>
        <v>20</v>
      </c>
      <c r="K95" s="1">
        <f>zero!O69</f>
        <v>10</v>
      </c>
      <c r="L95" s="1">
        <f>zero!P69</f>
        <v>0</v>
      </c>
      <c r="M95" s="1">
        <f>zero!Q69</f>
        <v>0</v>
      </c>
      <c r="N95" s="1">
        <f>zero!R69</f>
        <v>0</v>
      </c>
    </row>
    <row r="96" spans="1:14" x14ac:dyDescent="0.15">
      <c r="A96" s="2" t="s">
        <v>94</v>
      </c>
      <c r="B96" s="2" t="str">
        <f>zero!B70</f>
        <v>システム工学</v>
      </c>
      <c r="C96" s="1">
        <f>zero!D70</f>
        <v>0</v>
      </c>
      <c r="D96" s="1">
        <f>zero!E70</f>
        <v>0</v>
      </c>
      <c r="E96" s="1">
        <f>zero!F70</f>
        <v>2</v>
      </c>
      <c r="F96" s="1">
        <f>zero!J70</f>
        <v>15</v>
      </c>
      <c r="G96" s="1">
        <f>zero!K70</f>
        <v>5</v>
      </c>
      <c r="H96" s="1">
        <f>zero!L70</f>
        <v>10</v>
      </c>
      <c r="I96" s="1">
        <f>zero!M70</f>
        <v>80</v>
      </c>
      <c r="J96" s="1">
        <f>zero!N70</f>
        <v>0</v>
      </c>
      <c r="K96" s="1">
        <f>zero!O70</f>
        <v>5</v>
      </c>
      <c r="L96" s="1">
        <f>zero!P70</f>
        <v>0</v>
      </c>
      <c r="M96" s="1">
        <f>zero!Q70</f>
        <v>0</v>
      </c>
      <c r="N96" s="1">
        <f>zero!R70</f>
        <v>0</v>
      </c>
    </row>
    <row r="97" spans="1:14" x14ac:dyDescent="0.15">
      <c r="A97" s="2" t="s">
        <v>94</v>
      </c>
      <c r="B97" s="2" t="str">
        <f>zero!B71</f>
        <v>情報通信工学</v>
      </c>
      <c r="C97" s="1">
        <f>zero!D71</f>
        <v>0</v>
      </c>
      <c r="D97" s="1">
        <f>zero!E71</f>
        <v>0</v>
      </c>
      <c r="E97" s="1">
        <f>zero!F71</f>
        <v>2</v>
      </c>
      <c r="F97" s="1">
        <f>zero!J71</f>
        <v>15</v>
      </c>
      <c r="G97" s="1">
        <f>zero!K71</f>
        <v>0</v>
      </c>
      <c r="H97" s="1">
        <f>zero!L71</f>
        <v>70</v>
      </c>
      <c r="I97" s="1">
        <f>zero!M71</f>
        <v>10</v>
      </c>
      <c r="J97" s="1">
        <f>zero!N71</f>
        <v>10</v>
      </c>
      <c r="K97" s="1">
        <f>zero!O71</f>
        <v>10</v>
      </c>
      <c r="L97" s="1">
        <f>zero!P71</f>
        <v>0</v>
      </c>
      <c r="M97" s="1">
        <f>zero!Q71</f>
        <v>0</v>
      </c>
      <c r="N97" s="1">
        <f>zero!R71</f>
        <v>0</v>
      </c>
    </row>
    <row r="98" spans="1:14" x14ac:dyDescent="0.15">
      <c r="A98" s="2" t="s">
        <v>94</v>
      </c>
      <c r="B98" s="2" t="str">
        <f>zero!B72</f>
        <v>電気・電子工学実験Ⅲ</v>
      </c>
      <c r="C98" s="1">
        <f>zero!D72</f>
        <v>2</v>
      </c>
      <c r="D98" s="1">
        <f>zero!E72</f>
        <v>0</v>
      </c>
      <c r="E98" s="1">
        <f>zero!F72</f>
        <v>0</v>
      </c>
      <c r="F98" s="1">
        <f>zero!J72</f>
        <v>45</v>
      </c>
      <c r="G98" s="1">
        <f>zero!K72</f>
        <v>0</v>
      </c>
      <c r="H98" s="1">
        <f>zero!L72</f>
        <v>20</v>
      </c>
      <c r="I98" s="1">
        <f>zero!M72</f>
        <v>20</v>
      </c>
      <c r="J98" s="1">
        <f>zero!N72</f>
        <v>20</v>
      </c>
      <c r="K98" s="1">
        <f>zero!O72</f>
        <v>20</v>
      </c>
      <c r="L98" s="1">
        <f>zero!P72</f>
        <v>10</v>
      </c>
      <c r="M98" s="1">
        <f>zero!Q72</f>
        <v>0</v>
      </c>
      <c r="N98" s="1">
        <f>zero!R72</f>
        <v>10</v>
      </c>
    </row>
    <row r="99" spans="1:14" x14ac:dyDescent="0.15">
      <c r="A99" s="3" t="s">
        <v>102</v>
      </c>
      <c r="B99" s="2" t="e">
        <f>zero!#REF!</f>
        <v>#REF!</v>
      </c>
      <c r="C99" s="1" t="e">
        <f>zero!#REF!</f>
        <v>#REF!</v>
      </c>
      <c r="D99" s="1" t="e">
        <f>zero!#REF!</f>
        <v>#REF!</v>
      </c>
      <c r="E99" s="1" t="e">
        <f>zero!#REF!</f>
        <v>#REF!</v>
      </c>
      <c r="F99" s="1" t="e">
        <f>zero!#REF!</f>
        <v>#REF!</v>
      </c>
      <c r="G99" s="1" t="e">
        <f>zero!#REF!</f>
        <v>#REF!</v>
      </c>
      <c r="H99" s="1" t="e">
        <f>zero!#REF!</f>
        <v>#REF!</v>
      </c>
      <c r="I99" s="1" t="e">
        <f>zero!#REF!</f>
        <v>#REF!</v>
      </c>
      <c r="J99" s="1" t="e">
        <f>zero!#REF!</f>
        <v>#REF!</v>
      </c>
      <c r="K99" s="1" t="e">
        <f>zero!#REF!</f>
        <v>#REF!</v>
      </c>
      <c r="L99" s="1" t="e">
        <f>zero!#REF!</f>
        <v>#REF!</v>
      </c>
      <c r="M99" s="1" t="e">
        <f>zero!#REF!</f>
        <v>#REF!</v>
      </c>
      <c r="N99" s="1" t="e">
        <f>zero!#REF!</f>
        <v>#REF!</v>
      </c>
    </row>
    <row r="100" spans="1:14" x14ac:dyDescent="0.15">
      <c r="A100" s="2" t="s">
        <v>95</v>
      </c>
      <c r="B100" s="2" t="e">
        <f>zero!#REF!</f>
        <v>#REF!</v>
      </c>
      <c r="C100" s="1" t="e">
        <f>zero!#REF!</f>
        <v>#REF!</v>
      </c>
      <c r="D100" s="1" t="e">
        <f>zero!#REF!</f>
        <v>#REF!</v>
      </c>
      <c r="E100" s="1" t="e">
        <f>zero!#REF!</f>
        <v>#REF!</v>
      </c>
      <c r="F100" s="1" t="e">
        <f>zero!#REF!</f>
        <v>#REF!</v>
      </c>
      <c r="G100" s="1" t="e">
        <f>zero!#REF!</f>
        <v>#REF!</v>
      </c>
      <c r="H100" s="1" t="e">
        <f>zero!#REF!</f>
        <v>#REF!</v>
      </c>
      <c r="I100" s="1" t="e">
        <f>zero!#REF!</f>
        <v>#REF!</v>
      </c>
      <c r="J100" s="1" t="e">
        <f>zero!#REF!</f>
        <v>#REF!</v>
      </c>
      <c r="K100" s="1" t="e">
        <f>zero!#REF!</f>
        <v>#REF!</v>
      </c>
      <c r="L100" s="1" t="e">
        <f>zero!#REF!</f>
        <v>#REF!</v>
      </c>
      <c r="M100" s="1" t="e">
        <f>zero!#REF!</f>
        <v>#REF!</v>
      </c>
      <c r="N100" s="1" t="e">
        <f>zero!#REF!</f>
        <v>#REF!</v>
      </c>
    </row>
    <row r="101" spans="1:14" x14ac:dyDescent="0.15">
      <c r="A101" s="2" t="s">
        <v>95</v>
      </c>
      <c r="B101" s="2" t="e">
        <f>zero!#REF!</f>
        <v>#REF!</v>
      </c>
      <c r="C101" s="1" t="e">
        <f>zero!#REF!</f>
        <v>#REF!</v>
      </c>
      <c r="D101" s="1" t="e">
        <f>zero!#REF!</f>
        <v>#REF!</v>
      </c>
      <c r="E101" s="1" t="e">
        <f>zero!#REF!</f>
        <v>#REF!</v>
      </c>
      <c r="F101" s="1" t="e">
        <f>zero!#REF!</f>
        <v>#REF!</v>
      </c>
      <c r="G101" s="1" t="e">
        <f>zero!#REF!</f>
        <v>#REF!</v>
      </c>
      <c r="H101" s="1" t="e">
        <f>zero!#REF!</f>
        <v>#REF!</v>
      </c>
      <c r="I101" s="1" t="e">
        <f>zero!#REF!</f>
        <v>#REF!</v>
      </c>
      <c r="J101" s="1" t="e">
        <f>zero!#REF!</f>
        <v>#REF!</v>
      </c>
      <c r="K101" s="1" t="e">
        <f>zero!#REF!</f>
        <v>#REF!</v>
      </c>
      <c r="L101" s="1" t="e">
        <f>zero!#REF!</f>
        <v>#REF!</v>
      </c>
      <c r="M101" s="1" t="e">
        <f>zero!#REF!</f>
        <v>#REF!</v>
      </c>
      <c r="N101" s="1" t="e">
        <f>zero!#REF!</f>
        <v>#REF!</v>
      </c>
    </row>
    <row r="102" spans="1:14" x14ac:dyDescent="0.15">
      <c r="A102" s="2" t="s">
        <v>95</v>
      </c>
      <c r="B102" s="2" t="str">
        <f>zero!B73</f>
        <v>電気機器設計</v>
      </c>
      <c r="C102" s="1">
        <f>zero!D73</f>
        <v>0</v>
      </c>
      <c r="D102" s="1">
        <f>zero!E73</f>
        <v>0</v>
      </c>
      <c r="E102" s="1">
        <f>zero!F73</f>
        <v>2</v>
      </c>
      <c r="F102" s="1">
        <f>zero!J73</f>
        <v>15</v>
      </c>
      <c r="G102" s="1">
        <f>zero!K73</f>
        <v>0</v>
      </c>
      <c r="H102" s="1">
        <f>zero!L73</f>
        <v>5</v>
      </c>
      <c r="I102" s="1">
        <f>zero!M73</f>
        <v>30</v>
      </c>
      <c r="J102" s="1">
        <f>zero!N73</f>
        <v>0</v>
      </c>
      <c r="K102" s="1">
        <f>zero!O73</f>
        <v>15</v>
      </c>
      <c r="L102" s="1">
        <f>zero!P73</f>
        <v>50</v>
      </c>
      <c r="M102" s="1">
        <f>zero!Q73</f>
        <v>0</v>
      </c>
      <c r="N102" s="1">
        <f>zero!R73</f>
        <v>0</v>
      </c>
    </row>
    <row r="103" spans="1:14" x14ac:dyDescent="0.15">
      <c r="A103" s="2" t="s">
        <v>95</v>
      </c>
      <c r="B103" s="2" t="str">
        <f>zero!B74</f>
        <v>応用システム工学</v>
      </c>
      <c r="C103" s="1">
        <f>zero!D74</f>
        <v>0</v>
      </c>
      <c r="D103" s="1">
        <f>zero!E74</f>
        <v>0</v>
      </c>
      <c r="E103" s="1">
        <f>zero!F74</f>
        <v>2</v>
      </c>
      <c r="F103" s="1">
        <f>zero!J74</f>
        <v>15</v>
      </c>
      <c r="G103" s="1">
        <f>zero!K74</f>
        <v>0</v>
      </c>
      <c r="H103" s="1">
        <f>zero!L74</f>
        <v>30</v>
      </c>
      <c r="I103" s="1">
        <f>zero!M74</f>
        <v>40</v>
      </c>
      <c r="J103" s="1">
        <f>zero!N74</f>
        <v>10</v>
      </c>
      <c r="K103" s="1">
        <f>zero!O74</f>
        <v>10</v>
      </c>
      <c r="L103" s="1">
        <f>zero!P74</f>
        <v>10</v>
      </c>
      <c r="M103" s="1">
        <f>zero!Q74</f>
        <v>0</v>
      </c>
      <c r="N103" s="1">
        <f>zero!R74</f>
        <v>0</v>
      </c>
    </row>
    <row r="104" spans="1:14" x14ac:dyDescent="0.15">
      <c r="A104" s="2" t="s">
        <v>95</v>
      </c>
      <c r="B104" s="2" t="e">
        <f>zero!#REF!</f>
        <v>#REF!</v>
      </c>
      <c r="C104" s="1" t="e">
        <f>zero!#REF!</f>
        <v>#REF!</v>
      </c>
      <c r="D104" s="1" t="e">
        <f>zero!#REF!</f>
        <v>#REF!</v>
      </c>
      <c r="E104" s="1" t="e">
        <f>zero!#REF!</f>
        <v>#REF!</v>
      </c>
      <c r="F104" s="1" t="e">
        <f>zero!#REF!</f>
        <v>#REF!</v>
      </c>
      <c r="G104" s="1" t="e">
        <f>zero!#REF!</f>
        <v>#REF!</v>
      </c>
      <c r="H104" s="1" t="e">
        <f>zero!#REF!</f>
        <v>#REF!</v>
      </c>
      <c r="I104" s="1" t="e">
        <f>zero!#REF!</f>
        <v>#REF!</v>
      </c>
      <c r="J104" s="1" t="e">
        <f>zero!#REF!</f>
        <v>#REF!</v>
      </c>
      <c r="K104" s="1" t="e">
        <f>zero!#REF!</f>
        <v>#REF!</v>
      </c>
      <c r="L104" s="1" t="e">
        <f>zero!#REF!</f>
        <v>#REF!</v>
      </c>
      <c r="M104" s="1" t="e">
        <f>zero!#REF!</f>
        <v>#REF!</v>
      </c>
      <c r="N104" s="1" t="e">
        <f>zero!#REF!</f>
        <v>#REF!</v>
      </c>
    </row>
    <row r="105" spans="1:14" x14ac:dyDescent="0.15">
      <c r="A105" s="2" t="s">
        <v>95</v>
      </c>
      <c r="B105" s="2" t="e">
        <f>zero!#REF!</f>
        <v>#REF!</v>
      </c>
      <c r="C105" s="1" t="e">
        <f>zero!#REF!</f>
        <v>#REF!</v>
      </c>
      <c r="D105" s="1" t="e">
        <f>zero!#REF!</f>
        <v>#REF!</v>
      </c>
      <c r="E105" s="1" t="e">
        <f>zero!#REF!</f>
        <v>#REF!</v>
      </c>
      <c r="F105" s="1" t="e">
        <f>zero!#REF!</f>
        <v>#REF!</v>
      </c>
      <c r="G105" s="1" t="e">
        <f>zero!#REF!</f>
        <v>#REF!</v>
      </c>
      <c r="H105" s="1" t="e">
        <f>zero!#REF!</f>
        <v>#REF!</v>
      </c>
      <c r="I105" s="1" t="e">
        <f>zero!#REF!</f>
        <v>#REF!</v>
      </c>
      <c r="J105" s="1" t="e">
        <f>zero!#REF!</f>
        <v>#REF!</v>
      </c>
      <c r="K105" s="1" t="e">
        <f>zero!#REF!</f>
        <v>#REF!</v>
      </c>
      <c r="L105" s="1" t="e">
        <f>zero!#REF!</f>
        <v>#REF!</v>
      </c>
      <c r="M105" s="1" t="e">
        <f>zero!#REF!</f>
        <v>#REF!</v>
      </c>
      <c r="N105" s="1" t="e">
        <f>zero!#REF!</f>
        <v>#REF!</v>
      </c>
    </row>
    <row r="106" spans="1:14" x14ac:dyDescent="0.15">
      <c r="A106" s="3" t="s">
        <v>103</v>
      </c>
      <c r="B106" s="2" t="e">
        <f>zero!#REF!</f>
        <v>#REF!</v>
      </c>
      <c r="C106" s="1" t="e">
        <f>zero!#REF!</f>
        <v>#REF!</v>
      </c>
      <c r="D106" s="1" t="e">
        <f>zero!#REF!</f>
        <v>#REF!</v>
      </c>
      <c r="E106" s="1" t="e">
        <f>zero!#REF!</f>
        <v>#REF!</v>
      </c>
      <c r="F106" s="1" t="e">
        <f>zero!#REF!</f>
        <v>#REF!</v>
      </c>
      <c r="G106" s="1" t="e">
        <f>zero!#REF!</f>
        <v>#REF!</v>
      </c>
      <c r="H106" s="1" t="e">
        <f>zero!#REF!</f>
        <v>#REF!</v>
      </c>
      <c r="I106" s="1" t="e">
        <f>zero!#REF!</f>
        <v>#REF!</v>
      </c>
      <c r="J106" s="1" t="e">
        <f>zero!#REF!</f>
        <v>#REF!</v>
      </c>
      <c r="K106" s="1" t="e">
        <f>zero!#REF!</f>
        <v>#REF!</v>
      </c>
      <c r="L106" s="1" t="e">
        <f>zero!#REF!</f>
        <v>#REF!</v>
      </c>
      <c r="M106" s="1" t="e">
        <f>zero!#REF!</f>
        <v>#REF!</v>
      </c>
      <c r="N106" s="1" t="e">
        <f>zero!#REF!</f>
        <v>#REF!</v>
      </c>
    </row>
    <row r="107" spans="1:14" x14ac:dyDescent="0.15">
      <c r="A107" s="2" t="s">
        <v>96</v>
      </c>
      <c r="B107" s="2" t="str">
        <f>zero!B75</f>
        <v>電気法規及び施設管理</v>
      </c>
      <c r="C107" s="1">
        <f>zero!D75</f>
        <v>0</v>
      </c>
      <c r="D107" s="1">
        <f>zero!E75</f>
        <v>0</v>
      </c>
      <c r="E107" s="1">
        <f>zero!F75</f>
        <v>1</v>
      </c>
      <c r="F107" s="1">
        <f>zero!J75</f>
        <v>15</v>
      </c>
      <c r="G107" s="1">
        <f>zero!K75</f>
        <v>25</v>
      </c>
      <c r="H107" s="1">
        <f>zero!L75</f>
        <v>10</v>
      </c>
      <c r="I107" s="1">
        <f>zero!M75</f>
        <v>20</v>
      </c>
      <c r="J107" s="1">
        <f>zero!N75</f>
        <v>0</v>
      </c>
      <c r="K107" s="1">
        <f>zero!O75</f>
        <v>0</v>
      </c>
      <c r="L107" s="1">
        <f>zero!P75</f>
        <v>20</v>
      </c>
      <c r="M107" s="1">
        <f>zero!Q75</f>
        <v>0</v>
      </c>
      <c r="N107" s="1">
        <f>zero!R75</f>
        <v>25</v>
      </c>
    </row>
    <row r="108" spans="1:14" x14ac:dyDescent="0.15">
      <c r="A108" s="2" t="s">
        <v>96</v>
      </c>
      <c r="B108" s="2" t="str">
        <f>zero!B76</f>
        <v>電波・電気通信法規</v>
      </c>
      <c r="C108" s="1">
        <f>zero!D76</f>
        <v>0</v>
      </c>
      <c r="D108" s="1">
        <f>zero!E76</f>
        <v>0</v>
      </c>
      <c r="E108" s="1">
        <f>zero!F76</f>
        <v>1</v>
      </c>
      <c r="F108" s="1">
        <f>zero!J76</f>
        <v>15</v>
      </c>
      <c r="G108" s="1">
        <f>zero!K76</f>
        <v>25</v>
      </c>
      <c r="H108" s="1">
        <f>zero!L76</f>
        <v>10</v>
      </c>
      <c r="I108" s="1">
        <f>zero!M76</f>
        <v>20</v>
      </c>
      <c r="J108" s="1">
        <f>zero!N76</f>
        <v>0</v>
      </c>
      <c r="K108" s="1">
        <f>zero!O76</f>
        <v>0</v>
      </c>
      <c r="L108" s="1">
        <f>zero!P76</f>
        <v>20</v>
      </c>
      <c r="M108" s="1">
        <f>zero!Q76</f>
        <v>0</v>
      </c>
      <c r="N108" s="1">
        <f>zero!R76</f>
        <v>25</v>
      </c>
    </row>
    <row r="109" spans="1:14" x14ac:dyDescent="0.15">
      <c r="A109" s="2" t="s">
        <v>96</v>
      </c>
      <c r="B109" s="2" t="str">
        <f>zero!B77</f>
        <v>電気・電子工学実験演習</v>
      </c>
      <c r="C109" s="1">
        <f>zero!D77</f>
        <v>2</v>
      </c>
      <c r="D109" s="1">
        <f>zero!E77</f>
        <v>0</v>
      </c>
      <c r="E109" s="1">
        <f>zero!F77</f>
        <v>0</v>
      </c>
      <c r="F109" s="1">
        <f>zero!J77</f>
        <v>15</v>
      </c>
      <c r="G109" s="1">
        <f>zero!K77</f>
        <v>10</v>
      </c>
      <c r="H109" s="1">
        <f>zero!L77</f>
        <v>10</v>
      </c>
      <c r="I109" s="1">
        <f>zero!M77</f>
        <v>10</v>
      </c>
      <c r="J109" s="1">
        <f>zero!N77</f>
        <v>10</v>
      </c>
      <c r="K109" s="1">
        <f>zero!O77</f>
        <v>10</v>
      </c>
      <c r="L109" s="1">
        <f>zero!P77</f>
        <v>20</v>
      </c>
      <c r="M109" s="1">
        <f>zero!Q77</f>
        <v>20</v>
      </c>
      <c r="N109" s="1">
        <f>zero!R77</f>
        <v>10</v>
      </c>
    </row>
    <row r="110" spans="1:14" x14ac:dyDescent="0.15">
      <c r="A110" s="3" t="s">
        <v>104</v>
      </c>
      <c r="B110" s="2" t="e">
        <f>zero!#REF!</f>
        <v>#REF!</v>
      </c>
      <c r="C110" s="1" t="e">
        <f>zero!#REF!</f>
        <v>#REF!</v>
      </c>
      <c r="D110" s="1" t="e">
        <f>zero!#REF!</f>
        <v>#REF!</v>
      </c>
      <c r="E110" s="1" t="e">
        <f>zero!#REF!</f>
        <v>#REF!</v>
      </c>
      <c r="F110" s="1" t="e">
        <f>zero!#REF!</f>
        <v>#REF!</v>
      </c>
      <c r="G110" s="1" t="e">
        <f>zero!#REF!</f>
        <v>#REF!</v>
      </c>
      <c r="H110" s="1" t="e">
        <f>zero!#REF!</f>
        <v>#REF!</v>
      </c>
      <c r="I110" s="1" t="e">
        <f>zero!#REF!</f>
        <v>#REF!</v>
      </c>
      <c r="J110" s="1" t="e">
        <f>zero!#REF!</f>
        <v>#REF!</v>
      </c>
      <c r="K110" s="1" t="e">
        <f>zero!#REF!</f>
        <v>#REF!</v>
      </c>
      <c r="L110" s="1" t="e">
        <f>zero!#REF!</f>
        <v>#REF!</v>
      </c>
      <c r="M110" s="1" t="e">
        <f>zero!#REF!</f>
        <v>#REF!</v>
      </c>
      <c r="N110" s="1" t="e">
        <f>zero!#REF!</f>
        <v>#REF!</v>
      </c>
    </row>
  </sheetData>
  <phoneticPr fontId="1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zero</vt:lpstr>
      <vt:lpstr>Sheet1</vt:lpstr>
      <vt:lpstr>zero!Print_Area</vt:lpstr>
    </vt:vector>
  </TitlesOfParts>
  <Company>Power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</dc:creator>
  <cp:lastModifiedBy>JABEE</cp:lastModifiedBy>
  <cp:lastPrinted>2016-06-08T02:29:26Z</cp:lastPrinted>
  <dcterms:created xsi:type="dcterms:W3CDTF">2003-10-22T08:18:48Z</dcterms:created>
  <dcterms:modified xsi:type="dcterms:W3CDTF">2016-06-30T02:53:57Z</dcterms:modified>
</cp:coreProperties>
</file>