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Z6" i="8"/>
  <c r="V6" i="8"/>
  <c r="X6" i="8"/>
  <c r="T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Z77" i="8"/>
  <c r="V77" i="8"/>
  <c r="Z65" i="8"/>
  <c r="V65" i="8"/>
  <c r="Z51" i="8"/>
  <c r="V51" i="8"/>
  <c r="W65" i="8"/>
  <c r="Y77" i="8"/>
  <c r="U77" i="8"/>
  <c r="Y65" i="8"/>
  <c r="U65" i="8"/>
  <c r="Y51" i="8"/>
  <c r="U51" i="8"/>
  <c r="AA65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C86" i="8" s="1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G86" i="8"/>
  <c r="AH86" i="8"/>
  <c r="AF86" i="8"/>
  <c r="AK77" i="8"/>
  <c r="AJ86" i="8"/>
  <c r="AI86" i="8"/>
  <c r="AE86" i="8"/>
  <c r="AK51" i="8"/>
  <c r="AB86" i="8"/>
  <c r="AK86" i="8" l="1"/>
  <c r="AG87" i="8" s="1"/>
  <c r="AE87" i="8" l="1"/>
  <c r="AI87" i="8"/>
  <c r="AF87" i="8"/>
  <c r="AH87" i="8"/>
  <c r="AD87" i="8"/>
  <c r="AC87" i="8"/>
  <c r="AJ87" i="8"/>
</calcChain>
</file>

<file path=xl/sharedStrings.xml><?xml version="1.0" encoding="utf-8"?>
<sst xmlns="http://schemas.openxmlformats.org/spreadsheetml/2006/main" count="346" uniqueCount="146">
  <si>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</si>
  <si>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</si>
  <si>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</si>
  <si>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</si>
  <si>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</si>
  <si>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</si>
  <si>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</si>
  <si>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</si>
  <si>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</si>
  <si>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</si>
  <si>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</si>
  <si>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</si>
  <si>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</si>
  <si>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</si>
  <si>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</si>
  <si>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</si>
  <si>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</si>
  <si>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</si>
  <si>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</si>
  <si>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</si>
  <si>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</si>
  <si>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</si>
  <si>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</si>
  <si>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</si>
  <si>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</si>
  <si>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</si>
  <si>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</si>
  <si>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</si>
  <si>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</si>
  <si>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</si>
  <si>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</si>
  <si>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</si>
  <si>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</si>
  <si>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</si>
  <si>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</si>
  <si>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</si>
  <si>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</si>
  <si>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</si>
  <si>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</si>
  <si>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</si>
  <si>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</si>
  <si>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</si>
  <si>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</si>
  <si>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</si>
  <si>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</si>
  <si>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</si>
  <si>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</si>
  <si>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</si>
  <si>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</si>
  <si>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</si>
  <si>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</si>
  <si>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</si>
  <si>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</si>
  <si>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</si>
  <si>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</si>
  <si>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</si>
  <si>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</si>
  <si>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</si>
  <si>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</si>
  <si>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</si>
  <si>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</si>
  <si>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</si>
  <si>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</si>
  <si>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</si>
  <si>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</si>
  <si>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</si>
  <si>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</si>
  <si>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</si>
  <si>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</si>
  <si>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</si>
  <si>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</si>
  <si>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</si>
  <si>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</si>
  <si>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</si>
  <si>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</si>
  <si>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</si>
  <si>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</si>
  <si>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</si>
  <si>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</si>
  <si>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</si>
  <si>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</si>
  <si>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</si>
  <si>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</si>
  <si>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</si>
  <si>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</si>
  <si>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</si>
  <si>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</si>
  <si>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</si>
  <si>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</si>
  <si>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</si>
  <si>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</si>
  <si>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</si>
  <si>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</si>
  <si>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</si>
  <si>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</si>
  <si>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</si>
  <si>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</si>
  <si>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</si>
  <si>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</si>
  <si>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</si>
  <si>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</si>
  <si>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</si>
  <si>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</si>
  <si>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</si>
  <si>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</si>
  <si>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</si>
  <si>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</si>
  <si>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</si>
  <si>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</si>
  <si>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</si>
  <si>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</si>
  <si>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</si>
  <si>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</si>
  <si>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</si>
  <si>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</si>
  <si>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</si>
  <si>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</si>
  <si>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</si>
  <si>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</si>
  <si>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</si>
  <si>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</si>
  <si>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</si>
  <si>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</si>
  <si>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</si>
  <si>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</si>
  <si>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</si>
  <si>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</si>
  <si>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</si>
  <si>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</si>
  <si>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</si>
  <si>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</si>
  <si>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</si>
  <si>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</si>
  <si>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</si>
  <si>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</si>
  <si>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</si>
  <si>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</si>
  <si>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</si>
  <si>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</si>
  <si>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</si>
  <si>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 xml:space="preserve"> 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</si>
  <si>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</si>
  <si>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</si>
  <si>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応用システム工学</t>
    <rPh sb="6" eb="8">
      <t>コウガク</t>
    </rPh>
    <phoneticPr fontId="1"/>
  </si>
  <si>
    <t>半導体デバイス概論</t>
    <rPh sb="0" eb="3">
      <t>ハンドウタイ</t>
    </rPh>
    <rPh sb="7" eb="9">
      <t>ガイロン</t>
    </rPh>
    <phoneticPr fontId="1"/>
  </si>
  <si>
    <t>システム応用数学</t>
    <rPh sb="4" eb="6">
      <t>オウヨウ</t>
    </rPh>
    <rPh sb="6" eb="8">
      <t>スウガク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</si>
</sst>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86</v>
      </c>
      <c r="C1" s="6" t="s">
        <v>87</v>
      </c>
      <c r="D1" s="6"/>
    </row>
    <row r="2" spans="1:37" x14ac:dyDescent="0.15">
      <c r="A2" s="48" t="s">
        <v>0</v>
      </c>
      <c r="B2" s="48" t="s">
        <v>134</v>
      </c>
      <c r="C2" s="55" t="s">
        <v>77</v>
      </c>
      <c r="D2" s="48" t="s">
        <v>1</v>
      </c>
      <c r="E2" s="48"/>
      <c r="F2" s="48"/>
      <c r="G2" s="45" t="s">
        <v>128</v>
      </c>
      <c r="H2" s="46"/>
      <c r="I2" s="47"/>
      <c r="J2" s="48" t="s">
        <v>121</v>
      </c>
      <c r="K2" s="48" t="s">
        <v>2</v>
      </c>
      <c r="L2" s="48"/>
      <c r="M2" s="48"/>
      <c r="N2" s="48"/>
      <c r="O2" s="48"/>
      <c r="P2" s="48"/>
      <c r="Q2" s="48"/>
      <c r="R2" s="48"/>
      <c r="S2" s="48"/>
      <c r="T2" s="48" t="s">
        <v>3</v>
      </c>
      <c r="U2" s="48"/>
      <c r="V2" s="48"/>
      <c r="W2" s="48"/>
      <c r="X2" s="48"/>
      <c r="Y2" s="48"/>
      <c r="Z2" s="48"/>
      <c r="AA2" s="48"/>
      <c r="AB2" s="48"/>
      <c r="AC2" s="48" t="s">
        <v>3</v>
      </c>
      <c r="AD2" s="48"/>
      <c r="AE2" s="48"/>
      <c r="AF2" s="48"/>
      <c r="AG2" s="48"/>
      <c r="AH2" s="48"/>
      <c r="AI2" s="48"/>
      <c r="AJ2" s="48"/>
      <c r="AK2" s="48"/>
    </row>
    <row r="3" spans="1:37" ht="13.5" customHeight="1" x14ac:dyDescent="0.15">
      <c r="A3" s="48"/>
      <c r="B3" s="57"/>
      <c r="C3" s="56"/>
      <c r="D3" s="48" t="s">
        <v>4</v>
      </c>
      <c r="E3" s="48"/>
      <c r="F3" s="48" t="s">
        <v>5</v>
      </c>
      <c r="G3" s="45" t="s">
        <v>129</v>
      </c>
      <c r="H3" s="47"/>
      <c r="I3" s="48" t="s">
        <v>5</v>
      </c>
      <c r="J3" s="48"/>
      <c r="K3" s="48" t="s">
        <v>6</v>
      </c>
      <c r="L3" s="48" t="s">
        <v>7</v>
      </c>
      <c r="M3" s="48" t="s">
        <v>8</v>
      </c>
      <c r="N3" s="48" t="s">
        <v>135</v>
      </c>
      <c r="O3" s="48" t="s">
        <v>9</v>
      </c>
      <c r="P3" s="48" t="s">
        <v>10</v>
      </c>
      <c r="Q3" s="48" t="s">
        <v>136</v>
      </c>
      <c r="R3" s="48" t="s">
        <v>11</v>
      </c>
      <c r="S3" s="48" t="s">
        <v>137</v>
      </c>
      <c r="T3" s="48" t="s">
        <v>6</v>
      </c>
      <c r="U3" s="48" t="s">
        <v>7</v>
      </c>
      <c r="V3" s="48" t="s">
        <v>8</v>
      </c>
      <c r="W3" s="48" t="s">
        <v>135</v>
      </c>
      <c r="X3" s="48" t="s">
        <v>9</v>
      </c>
      <c r="Y3" s="48" t="s">
        <v>10</v>
      </c>
      <c r="Z3" s="48" t="s">
        <v>136</v>
      </c>
      <c r="AA3" s="48" t="s">
        <v>11</v>
      </c>
      <c r="AB3" s="48" t="s">
        <v>137</v>
      </c>
      <c r="AC3" s="48" t="s">
        <v>6</v>
      </c>
      <c r="AD3" s="48" t="s">
        <v>7</v>
      </c>
      <c r="AE3" s="48" t="s">
        <v>8</v>
      </c>
      <c r="AF3" s="48" t="s">
        <v>135</v>
      </c>
      <c r="AG3" s="48" t="s">
        <v>9</v>
      </c>
      <c r="AH3" s="48" t="s">
        <v>10</v>
      </c>
      <c r="AI3" s="48" t="s">
        <v>136</v>
      </c>
      <c r="AJ3" s="48" t="s">
        <v>11</v>
      </c>
      <c r="AK3" s="48" t="s">
        <v>137</v>
      </c>
    </row>
    <row r="4" spans="1:37" x14ac:dyDescent="0.15">
      <c r="A4" s="48"/>
      <c r="B4" s="57"/>
      <c r="C4" s="56"/>
      <c r="D4" s="19"/>
      <c r="E4" s="19"/>
      <c r="F4" s="48"/>
      <c r="G4" s="48" t="s">
        <v>138</v>
      </c>
      <c r="H4" s="48" t="s">
        <v>139</v>
      </c>
      <c r="I4" s="48"/>
      <c r="J4" s="48"/>
      <c r="K4" s="48"/>
      <c r="L4" s="48"/>
      <c r="M4" s="48"/>
      <c r="N4" s="48"/>
      <c r="O4" s="48"/>
      <c r="P4" s="48"/>
      <c r="Q4" s="51"/>
      <c r="R4" s="48"/>
      <c r="S4" s="48"/>
      <c r="T4" s="48"/>
      <c r="U4" s="48"/>
      <c r="V4" s="48"/>
      <c r="W4" s="48"/>
      <c r="X4" s="48"/>
      <c r="Y4" s="48"/>
      <c r="Z4" s="51"/>
      <c r="AA4" s="48"/>
      <c r="AB4" s="48"/>
      <c r="AC4" s="48"/>
      <c r="AD4" s="48"/>
      <c r="AE4" s="48"/>
      <c r="AF4" s="48"/>
      <c r="AG4" s="48"/>
      <c r="AH4" s="48"/>
      <c r="AI4" s="51"/>
      <c r="AJ4" s="48"/>
      <c r="AK4" s="48"/>
    </row>
    <row r="5" spans="1:37" ht="40.5" customHeight="1" x14ac:dyDescent="0.15">
      <c r="A5" s="48"/>
      <c r="B5" s="57"/>
      <c r="C5" s="56"/>
      <c r="D5" s="19"/>
      <c r="E5" s="1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8"/>
      <c r="S5" s="48"/>
      <c r="T5" s="48"/>
      <c r="U5" s="48"/>
      <c r="V5" s="48"/>
      <c r="W5" s="48"/>
      <c r="X5" s="48"/>
      <c r="Y5" s="48"/>
      <c r="Z5" s="51"/>
      <c r="AA5" s="48"/>
      <c r="AB5" s="48"/>
      <c r="AC5" s="48"/>
      <c r="AD5" s="48"/>
      <c r="AE5" s="48"/>
      <c r="AF5" s="48"/>
      <c r="AG5" s="48"/>
      <c r="AH5" s="48"/>
      <c r="AI5" s="51"/>
      <c r="AJ5" s="48"/>
      <c r="AK5" s="48"/>
    </row>
    <row r="6" spans="1:37" x14ac:dyDescent="0.15">
      <c r="A6" s="49" t="s">
        <v>12</v>
      </c>
      <c r="B6" s="11" t="s">
        <v>13</v>
      </c>
      <c r="C6" s="21" t="s">
        <v>133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9"/>
      <c r="B7" s="11" t="s">
        <v>14</v>
      </c>
      <c r="C7" s="21" t="s">
        <v>133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9"/>
      <c r="B8" s="11" t="s">
        <v>15</v>
      </c>
      <c r="C8" s="21" t="s">
        <v>133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9"/>
      <c r="B9" s="11" t="s">
        <v>16</v>
      </c>
      <c r="C9" s="21" t="s">
        <v>133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9"/>
      <c r="B10" s="11" t="s">
        <v>17</v>
      </c>
      <c r="C10" s="21" t="s">
        <v>133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9"/>
      <c r="B11" s="11" t="s">
        <v>18</v>
      </c>
      <c r="C11" s="21" t="s">
        <v>133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0</v>
      </c>
      <c r="L11" s="23">
        <v>100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0</v>
      </c>
      <c r="U11" s="24">
        <f t="shared" si="17"/>
        <v>22.5</v>
      </c>
      <c r="V11" s="24">
        <f t="shared" si="18"/>
        <v>0</v>
      </c>
      <c r="W11" s="24">
        <f t="shared" si="19"/>
        <v>0</v>
      </c>
      <c r="X11" s="24">
        <f t="shared" si="20"/>
        <v>0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9"/>
      <c r="B12" s="11" t="s">
        <v>19</v>
      </c>
      <c r="C12" s="21" t="s">
        <v>133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9"/>
      <c r="B13" s="11" t="s">
        <v>20</v>
      </c>
      <c r="C13" s="21" t="s">
        <v>133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9"/>
      <c r="B14" s="11" t="s">
        <v>21</v>
      </c>
      <c r="C14" s="21" t="s">
        <v>133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9"/>
      <c r="B15" s="11" t="s">
        <v>112</v>
      </c>
      <c r="C15" s="21" t="s">
        <v>133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9"/>
      <c r="B16" s="11" t="s">
        <v>144</v>
      </c>
      <c r="C16" s="21" t="s">
        <v>133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0" t="s">
        <v>122</v>
      </c>
      <c r="B17" s="12" t="s">
        <v>22</v>
      </c>
      <c r="C17" s="21" t="s">
        <v>133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0"/>
      <c r="B18" s="12" t="s">
        <v>23</v>
      </c>
      <c r="C18" s="21" t="s">
        <v>133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0"/>
      <c r="B19" s="12" t="s">
        <v>24</v>
      </c>
      <c r="C19" s="21" t="s">
        <v>133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0"/>
      <c r="B20" s="12" t="s">
        <v>25</v>
      </c>
      <c r="C20" s="21" t="s">
        <v>133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0"/>
      <c r="B21" s="12" t="s">
        <v>26</v>
      </c>
      <c r="C21" s="21" t="s">
        <v>133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0</v>
      </c>
      <c r="L21" s="27">
        <v>35</v>
      </c>
      <c r="M21" s="27">
        <v>35</v>
      </c>
      <c r="N21" s="27">
        <v>15</v>
      </c>
      <c r="O21" s="27">
        <v>15</v>
      </c>
      <c r="P21" s="27">
        <v>0</v>
      </c>
      <c r="Q21" s="27">
        <v>0</v>
      </c>
      <c r="R21" s="27">
        <v>0</v>
      </c>
      <c r="S21" s="27">
        <f t="shared" si="27"/>
        <v>100</v>
      </c>
      <c r="T21" s="28">
        <f t="shared" si="16"/>
        <v>0</v>
      </c>
      <c r="U21" s="28">
        <f t="shared" si="17"/>
        <v>7.875</v>
      </c>
      <c r="V21" s="28">
        <f t="shared" si="18"/>
        <v>7.875</v>
      </c>
      <c r="W21" s="28">
        <f t="shared" si="19"/>
        <v>3.375</v>
      </c>
      <c r="X21" s="28">
        <f t="shared" si="20"/>
        <v>3.375</v>
      </c>
      <c r="Y21" s="28">
        <f t="shared" si="21"/>
        <v>0</v>
      </c>
      <c r="Z21" s="28">
        <f t="shared" si="22"/>
        <v>0</v>
      </c>
      <c r="AA21" s="28">
        <f t="shared" si="23"/>
        <v>0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0"/>
      <c r="B22" s="13" t="s">
        <v>27</v>
      </c>
      <c r="C22" s="21" t="s">
        <v>133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0"/>
      <c r="B23" s="13" t="s">
        <v>28</v>
      </c>
      <c r="C23" s="21" t="s">
        <v>133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0"/>
      <c r="B24" s="13" t="s">
        <v>29</v>
      </c>
      <c r="C24" s="21" t="s">
        <v>133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0"/>
      <c r="B25" s="13" t="s">
        <v>113</v>
      </c>
      <c r="C25" s="21" t="s">
        <v>133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0"/>
      <c r="B26" s="12" t="s">
        <v>30</v>
      </c>
      <c r="C26" s="21" t="s">
        <v>133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0"/>
      <c r="B27" s="12" t="s">
        <v>141</v>
      </c>
      <c r="C27" s="21" t="s">
        <v>133</v>
      </c>
      <c r="D27" s="26"/>
      <c r="E27" s="26">
        <v>2</v>
      </c>
      <c r="F27" s="26" t="s">
        <v>140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9" t="s">
        <v>123</v>
      </c>
      <c r="B28" s="18" t="s">
        <v>31</v>
      </c>
      <c r="C28" s="21" t="s">
        <v>133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9"/>
      <c r="B29" s="18" t="s">
        <v>32</v>
      </c>
      <c r="C29" s="21" t="s">
        <v>133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9"/>
      <c r="B30" s="18" t="s">
        <v>33</v>
      </c>
      <c r="C30" s="21" t="s">
        <v>133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9"/>
      <c r="B31" s="18" t="s">
        <v>34</v>
      </c>
      <c r="C31" s="21" t="s">
        <v>133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9"/>
      <c r="B32" s="18" t="s">
        <v>130</v>
      </c>
      <c r="C32" s="21" t="s">
        <v>133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9"/>
      <c r="B33" s="16" t="s">
        <v>131</v>
      </c>
      <c r="C33" s="21" t="s">
        <v>133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9"/>
      <c r="B34" s="16" t="s">
        <v>35</v>
      </c>
      <c r="C34" s="21" t="s">
        <v>133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9"/>
      <c r="B35" s="16" t="s">
        <v>36</v>
      </c>
      <c r="C35" s="21" t="s">
        <v>133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9"/>
      <c r="B36" s="16" t="s">
        <v>37</v>
      </c>
      <c r="C36" s="21" t="s">
        <v>133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9"/>
      <c r="B37" s="16" t="s">
        <v>38</v>
      </c>
      <c r="C37" s="21" t="s">
        <v>133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9"/>
      <c r="B38" s="16" t="s">
        <v>88</v>
      </c>
      <c r="C38" s="21" t="s">
        <v>133</v>
      </c>
      <c r="D38" s="25"/>
      <c r="E38" s="25" t="s">
        <v>140</v>
      </c>
      <c r="F38" s="25">
        <v>2</v>
      </c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9"/>
      <c r="B39" s="16" t="s">
        <v>39</v>
      </c>
      <c r="C39" s="21" t="s">
        <v>133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9"/>
      <c r="B40" s="16" t="s">
        <v>40</v>
      </c>
      <c r="C40" s="21" t="s">
        <v>133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0" t="s">
        <v>124</v>
      </c>
      <c r="B41" s="12" t="s">
        <v>41</v>
      </c>
      <c r="C41" s="21" t="s">
        <v>133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0"/>
      <c r="B42" s="13" t="s">
        <v>42</v>
      </c>
      <c r="C42" s="21" t="s">
        <v>133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0"/>
      <c r="B43" s="13" t="s">
        <v>43</v>
      </c>
      <c r="C43" s="21" t="s">
        <v>133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0"/>
      <c r="B44" s="12" t="s">
        <v>117</v>
      </c>
      <c r="C44" s="21" t="s">
        <v>133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0"/>
      <c r="B45" s="12" t="s">
        <v>118</v>
      </c>
      <c r="C45" s="21" t="s">
        <v>133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0"/>
      <c r="B46" s="13" t="s">
        <v>44</v>
      </c>
      <c r="C46" s="21" t="s">
        <v>133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0"/>
      <c r="B47" s="13" t="s">
        <v>89</v>
      </c>
      <c r="C47" s="21" t="s">
        <v>133</v>
      </c>
      <c r="D47" s="26"/>
      <c r="E47" s="26"/>
      <c r="F47" s="26">
        <v>2</v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0"/>
      <c r="B48" s="17" t="s">
        <v>142</v>
      </c>
      <c r="C48" s="21" t="s">
        <v>133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0</v>
      </c>
      <c r="L48" s="27">
        <v>60</v>
      </c>
      <c r="M48" s="27">
        <v>10</v>
      </c>
      <c r="N48" s="27">
        <v>0</v>
      </c>
      <c r="O48" s="27">
        <v>15</v>
      </c>
      <c r="P48" s="27">
        <v>15</v>
      </c>
      <c r="Q48" s="27">
        <v>0</v>
      </c>
      <c r="R48" s="27">
        <v>0</v>
      </c>
      <c r="S48" s="27">
        <f>SUM(K48:R48)</f>
        <v>100</v>
      </c>
      <c r="T48" s="28">
        <f t="shared" si="16"/>
        <v>0</v>
      </c>
      <c r="U48" s="28">
        <f t="shared" si="17"/>
        <v>13.5</v>
      </c>
      <c r="V48" s="28">
        <f t="shared" si="18"/>
        <v>2.25</v>
      </c>
      <c r="W48" s="28">
        <f t="shared" si="19"/>
        <v>0</v>
      </c>
      <c r="X48" s="28">
        <f t="shared" si="20"/>
        <v>3.375</v>
      </c>
      <c r="Y48" s="28">
        <f t="shared" si="21"/>
        <v>3.375</v>
      </c>
      <c r="Z48" s="28">
        <f t="shared" si="22"/>
        <v>0</v>
      </c>
      <c r="AA48" s="28">
        <f t="shared" si="23"/>
        <v>0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0"/>
      <c r="B49" s="12" t="s">
        <v>45</v>
      </c>
      <c r="C49" s="21" t="s">
        <v>133</v>
      </c>
      <c r="D49" s="26"/>
      <c r="E49" s="26" t="s">
        <v>140</v>
      </c>
      <c r="F49" s="26">
        <v>2</v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0"/>
      <c r="B50" s="12" t="s">
        <v>46</v>
      </c>
      <c r="C50" s="21" t="s">
        <v>133</v>
      </c>
      <c r="D50" s="26"/>
      <c r="E50" s="26">
        <v>2</v>
      </c>
      <c r="F50" s="26" t="s">
        <v>140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0"/>
      <c r="B51" s="13" t="s">
        <v>47</v>
      </c>
      <c r="C51" s="21" t="s">
        <v>133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9" t="s">
        <v>125</v>
      </c>
      <c r="B52" s="10" t="s">
        <v>116</v>
      </c>
      <c r="C52" s="21" t="s">
        <v>133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9"/>
      <c r="B53" s="10" t="s">
        <v>48</v>
      </c>
      <c r="C53" s="21" t="s">
        <v>133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9"/>
      <c r="B54" s="10" t="s">
        <v>49</v>
      </c>
      <c r="C54" s="21" t="s">
        <v>133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9"/>
      <c r="B55" s="10" t="s">
        <v>50</v>
      </c>
      <c r="C55" s="21" t="s">
        <v>133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9"/>
      <c r="B56" s="10" t="s">
        <v>51</v>
      </c>
      <c r="C56" s="21" t="s">
        <v>133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9"/>
      <c r="B57" s="11" t="s">
        <v>145</v>
      </c>
      <c r="C57" s="21" t="s">
        <v>133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9"/>
      <c r="B58" s="11" t="s">
        <v>52</v>
      </c>
      <c r="C58" s="21" t="s">
        <v>133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0</v>
      </c>
      <c r="L58" s="23">
        <v>30</v>
      </c>
      <c r="M58" s="23">
        <v>40</v>
      </c>
      <c r="N58" s="23">
        <v>10</v>
      </c>
      <c r="O58" s="23">
        <v>10</v>
      </c>
      <c r="P58" s="23">
        <v>10</v>
      </c>
      <c r="Q58" s="23">
        <v>0</v>
      </c>
      <c r="R58" s="23">
        <v>0</v>
      </c>
      <c r="S58" s="23">
        <f t="shared" si="40"/>
        <v>100</v>
      </c>
      <c r="T58" s="24">
        <f t="shared" si="16"/>
        <v>0</v>
      </c>
      <c r="U58" s="24">
        <f t="shared" si="17"/>
        <v>6.75</v>
      </c>
      <c r="V58" s="24">
        <f t="shared" si="18"/>
        <v>9</v>
      </c>
      <c r="W58" s="24">
        <f t="shared" si="19"/>
        <v>2.25</v>
      </c>
      <c r="X58" s="24">
        <f t="shared" si="20"/>
        <v>2.25</v>
      </c>
      <c r="Y58" s="24">
        <f t="shared" si="21"/>
        <v>2.25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9"/>
      <c r="B59" s="10" t="s">
        <v>53</v>
      </c>
      <c r="C59" s="21" t="s">
        <v>133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9"/>
      <c r="B60" s="10" t="s">
        <v>54</v>
      </c>
      <c r="C60" s="21" t="s">
        <v>133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9"/>
      <c r="B61" s="10" t="s">
        <v>55</v>
      </c>
      <c r="C61" s="21" t="s">
        <v>133</v>
      </c>
      <c r="D61" s="22"/>
      <c r="E61" s="22" t="s">
        <v>140</v>
      </c>
      <c r="F61" s="22">
        <v>2</v>
      </c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9"/>
      <c r="B62" s="10" t="s">
        <v>56</v>
      </c>
      <c r="C62" s="21" t="s">
        <v>133</v>
      </c>
      <c r="D62" s="22"/>
      <c r="E62" s="22">
        <v>2</v>
      </c>
      <c r="F62" s="22" t="s">
        <v>140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9"/>
      <c r="B63" s="10" t="s">
        <v>90</v>
      </c>
      <c r="C63" s="21" t="s">
        <v>133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9"/>
      <c r="B64" s="10" t="s">
        <v>114</v>
      </c>
      <c r="C64" s="21" t="s">
        <v>133</v>
      </c>
      <c r="D64" s="22"/>
      <c r="E64" s="22">
        <v>2</v>
      </c>
      <c r="F64" s="22" t="s">
        <v>140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9"/>
      <c r="B65" s="10" t="s">
        <v>57</v>
      </c>
      <c r="C65" s="21" t="s">
        <v>133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0" t="s">
        <v>126</v>
      </c>
      <c r="B66" s="12" t="s">
        <v>58</v>
      </c>
      <c r="C66" s="21" t="s">
        <v>133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0"/>
      <c r="B67" s="13" t="s">
        <v>59</v>
      </c>
      <c r="C67" s="21" t="s">
        <v>133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0"/>
      <c r="B68" s="12" t="s">
        <v>60</v>
      </c>
      <c r="C68" s="21" t="s">
        <v>133</v>
      </c>
      <c r="D68" s="26"/>
      <c r="E68" s="26" t="s">
        <v>140</v>
      </c>
      <c r="F68" s="26">
        <v>2</v>
      </c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0"/>
      <c r="B69" s="13" t="s">
        <v>61</v>
      </c>
      <c r="C69" s="21" t="s">
        <v>133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0"/>
      <c r="B70" s="13" t="s">
        <v>62</v>
      </c>
      <c r="C70" s="21" t="s">
        <v>133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0</v>
      </c>
      <c r="L70" s="27">
        <v>30</v>
      </c>
      <c r="M70" s="27">
        <v>40</v>
      </c>
      <c r="N70" s="27">
        <v>10</v>
      </c>
      <c r="O70" s="27">
        <v>10</v>
      </c>
      <c r="P70" s="27">
        <v>10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0</v>
      </c>
      <c r="U70" s="28">
        <f t="shared" ref="U70:U86" si="54">$J70*1.5*L70/100</f>
        <v>6.75</v>
      </c>
      <c r="V70" s="28">
        <f t="shared" ref="V70:V86" si="55">$J70*1.5*M70/100</f>
        <v>9</v>
      </c>
      <c r="W70" s="28">
        <f t="shared" ref="W70:W86" si="56">$J70*1.5*N70/100</f>
        <v>2.25</v>
      </c>
      <c r="X70" s="28">
        <f t="shared" ref="X70:X86" si="57">$J70*1.5*O70/100</f>
        <v>2.25</v>
      </c>
      <c r="Y70" s="28">
        <f t="shared" ref="Y70:Y86" si="58">$J70*1.5*P70/100</f>
        <v>2.25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0"/>
      <c r="B71" s="13" t="s">
        <v>63</v>
      </c>
      <c r="C71" s="21" t="s">
        <v>133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0"/>
      <c r="B72" s="13" t="s">
        <v>64</v>
      </c>
      <c r="C72" s="21" t="s">
        <v>133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0"/>
      <c r="B73" s="13" t="s">
        <v>65</v>
      </c>
      <c r="C73" s="21" t="s">
        <v>133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0"/>
      <c r="B74" s="13" t="s">
        <v>66</v>
      </c>
      <c r="C74" s="21" t="s">
        <v>133</v>
      </c>
      <c r="D74" s="26"/>
      <c r="E74" s="26">
        <v>2</v>
      </c>
      <c r="F74" s="26" t="s">
        <v>140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0"/>
      <c r="B75" s="13" t="s">
        <v>67</v>
      </c>
      <c r="C75" s="21" t="s">
        <v>133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0"/>
      <c r="B76" s="13" t="s">
        <v>68</v>
      </c>
      <c r="C76" s="21" t="s">
        <v>133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70</v>
      </c>
      <c r="M76" s="27">
        <v>10</v>
      </c>
      <c r="N76" s="27">
        <v>10</v>
      </c>
      <c r="O76" s="27">
        <v>10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15.75</v>
      </c>
      <c r="V76" s="28">
        <f t="shared" si="55"/>
        <v>2.25</v>
      </c>
      <c r="W76" s="28">
        <f t="shared" si="56"/>
        <v>2.25</v>
      </c>
      <c r="X76" s="28">
        <f t="shared" si="57"/>
        <v>2.25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0"/>
      <c r="B77" s="13" t="s">
        <v>69</v>
      </c>
      <c r="C77" s="21" t="s">
        <v>133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9" t="s">
        <v>127</v>
      </c>
      <c r="B78" s="11" t="s">
        <v>70</v>
      </c>
      <c r="C78" s="21" t="s">
        <v>133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9"/>
      <c r="B79" s="11" t="s">
        <v>71</v>
      </c>
      <c r="C79" s="21" t="s">
        <v>133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9"/>
      <c r="B80" s="11" t="s">
        <v>143</v>
      </c>
      <c r="C80" s="21" t="s">
        <v>133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9"/>
      <c r="B81" s="10" t="s">
        <v>72</v>
      </c>
      <c r="C81" s="21" t="s">
        <v>133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90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0</v>
      </c>
      <c r="Z81" s="24">
        <f t="shared" si="59"/>
        <v>0</v>
      </c>
      <c r="AA81" s="24">
        <f t="shared" si="60"/>
        <v>20.25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0" t="s">
        <v>74</v>
      </c>
      <c r="B82" s="12" t="s">
        <v>75</v>
      </c>
      <c r="C82" s="21" t="s">
        <v>133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0"/>
      <c r="B83" s="12" t="s">
        <v>115</v>
      </c>
      <c r="C83" s="21" t="s">
        <v>133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0"/>
      <c r="B84" s="12" t="s">
        <v>73</v>
      </c>
      <c r="C84" s="21" t="s">
        <v>133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43" t="s">
        <v>120</v>
      </c>
      <c r="B85" s="44"/>
      <c r="C85" s="21" t="s">
        <v>133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2" t="s">
        <v>76</v>
      </c>
      <c r="B86" s="52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53" t="s">
        <v>132</v>
      </c>
      <c r="N87" s="53"/>
      <c r="O87" s="53"/>
      <c r="P87" s="53"/>
      <c r="Q87" s="53"/>
      <c r="R87" s="53"/>
      <c r="S87" s="5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cnz0lc6TEZQdWqMTuwB9qXci6bOxtVKzFR/PN5bcItyhz4CPoDG0Vl9BfjQmrd0gAmerXrjfj0vvaB2q6OYC6Q==" saltValue="/qgzhYNkFDtNV+sR2NRRvQ==" spinCount="100000" sheet="1" objects="1" scenarios="1" selectLockedCells="1"/>
  <mergeCells count="53"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AE87&lt;=19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119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85</v>
      </c>
    </row>
    <row r="2" spans="1:14" x14ac:dyDescent="0.15">
      <c r="A2" s="3" t="s">
        <v>96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96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96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96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96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96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96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96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96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96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0</v>
      </c>
      <c r="H11" s="1">
        <f>zero!L11</f>
        <v>100</v>
      </c>
      <c r="I11" s="1">
        <f>zero!M11</f>
        <v>0</v>
      </c>
      <c r="J11" s="1">
        <f>zero!N11</f>
        <v>0</v>
      </c>
      <c r="K11" s="1">
        <f>zero!O11</f>
        <v>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96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96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96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96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96</v>
      </c>
      <c r="B16" s="2" t="str">
        <f>zero!B16</f>
        <v>半導体デバイス概論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104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97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97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97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97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97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97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97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97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0</v>
      </c>
      <c r="H25" s="1">
        <f>zero!L21</f>
        <v>35</v>
      </c>
      <c r="I25" s="1">
        <f>zero!M21</f>
        <v>35</v>
      </c>
      <c r="J25" s="1">
        <f>zero!N21</f>
        <v>15</v>
      </c>
      <c r="K25" s="1">
        <f>zero!O21</f>
        <v>15</v>
      </c>
      <c r="L25" s="1">
        <f>zero!P21</f>
        <v>0</v>
      </c>
      <c r="M25" s="1">
        <f>zero!Q21</f>
        <v>0</v>
      </c>
      <c r="N25" s="1">
        <f>zero!R21</f>
        <v>0</v>
      </c>
    </row>
    <row r="26" spans="1:14" x14ac:dyDescent="0.15">
      <c r="A26" s="2" t="s">
        <v>97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97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97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97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97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97</v>
      </c>
      <c r="B31" s="2" t="str">
        <f>zero!B27</f>
        <v>システム情報数学</v>
      </c>
      <c r="C31" s="1">
        <f>zero!D27</f>
        <v>0</v>
      </c>
      <c r="D31" s="1">
        <f>zero!E27</f>
        <v>2</v>
      </c>
      <c r="E31" s="1" t="str">
        <f>zero!F27</f>
        <v xml:space="preserve"> 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105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98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98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98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98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98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98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98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98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98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98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98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98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98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98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98</v>
      </c>
      <c r="B47" s="2" t="str">
        <f>zero!B38</f>
        <v>量子力学</v>
      </c>
      <c r="C47" s="1">
        <f>zero!D38</f>
        <v>0</v>
      </c>
      <c r="D47" s="1" t="str">
        <f>zero!E38</f>
        <v xml:space="preserve"> </v>
      </c>
      <c r="E47" s="1">
        <f>zero!F38</f>
        <v>2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98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98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106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99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99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99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99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99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99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99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99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99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99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99</v>
      </c>
      <c r="B61" s="2" t="str">
        <f>zero!B47</f>
        <v>固体電子論</v>
      </c>
      <c r="C61" s="1">
        <f>zero!D47</f>
        <v>0</v>
      </c>
      <c r="D61" s="1">
        <f>zero!E47</f>
        <v>0</v>
      </c>
      <c r="E61" s="1">
        <f>zero!F47</f>
        <v>2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99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0</v>
      </c>
      <c r="H62" s="1">
        <f>zero!L48</f>
        <v>60</v>
      </c>
      <c r="I62" s="1">
        <f>zero!M48</f>
        <v>10</v>
      </c>
      <c r="J62" s="1">
        <f>zero!N48</f>
        <v>0</v>
      </c>
      <c r="K62" s="1">
        <f>zero!O48</f>
        <v>15</v>
      </c>
      <c r="L62" s="1">
        <f>zero!P48</f>
        <v>15</v>
      </c>
      <c r="M62" s="1">
        <f>zero!Q48</f>
        <v>0</v>
      </c>
      <c r="N62" s="1">
        <f>zero!R48</f>
        <v>0</v>
      </c>
    </row>
    <row r="63" spans="1:14" x14ac:dyDescent="0.15">
      <c r="A63" s="2" t="s">
        <v>99</v>
      </c>
      <c r="B63" s="2" t="str">
        <f>zero!B49</f>
        <v>エネルギー工学</v>
      </c>
      <c r="C63" s="1">
        <f>zero!D49</f>
        <v>0</v>
      </c>
      <c r="D63" s="1" t="str">
        <f>zero!E49</f>
        <v xml:space="preserve"> </v>
      </c>
      <c r="E63" s="1">
        <f>zero!F49</f>
        <v>2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99</v>
      </c>
      <c r="B64" s="2" t="str">
        <f>zero!B50</f>
        <v>信号処理工学</v>
      </c>
      <c r="C64" s="1">
        <f>zero!D50</f>
        <v>0</v>
      </c>
      <c r="D64" s="1">
        <f>zero!E50</f>
        <v>2</v>
      </c>
      <c r="E64" s="1" t="str">
        <f>zero!F50</f>
        <v xml:space="preserve"> 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99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107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100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100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100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100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100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100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100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100</v>
      </c>
      <c r="B74" s="2" t="str">
        <f>zero!B57</f>
        <v>システム応用数学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100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0</v>
      </c>
      <c r="H75" s="1">
        <f>zero!L58</f>
        <v>30</v>
      </c>
      <c r="I75" s="1">
        <f>zero!M58</f>
        <v>40</v>
      </c>
      <c r="J75" s="1">
        <f>zero!N58</f>
        <v>10</v>
      </c>
      <c r="K75" s="1">
        <f>zero!O58</f>
        <v>10</v>
      </c>
      <c r="L75" s="1">
        <f>zero!P58</f>
        <v>10</v>
      </c>
      <c r="M75" s="1">
        <f>zero!Q58</f>
        <v>0</v>
      </c>
      <c r="N75" s="1">
        <f>zero!R58</f>
        <v>0</v>
      </c>
    </row>
    <row r="76" spans="1:14" x14ac:dyDescent="0.15">
      <c r="A76" s="2" t="s">
        <v>100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100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100</v>
      </c>
      <c r="B78" s="2" t="str">
        <f>zero!B61</f>
        <v>エネルギー変換工学</v>
      </c>
      <c r="C78" s="1">
        <f>zero!D61</f>
        <v>0</v>
      </c>
      <c r="D78" s="1" t="str">
        <f>zero!E61</f>
        <v xml:space="preserve"> </v>
      </c>
      <c r="E78" s="1">
        <f>zero!F61</f>
        <v>2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100</v>
      </c>
      <c r="B79" s="2" t="str">
        <f>zero!B62</f>
        <v>情報理論</v>
      </c>
      <c r="C79" s="1">
        <f>zero!D62</f>
        <v>0</v>
      </c>
      <c r="D79" s="1">
        <f>zero!E62</f>
        <v>2</v>
      </c>
      <c r="E79" s="1" t="str">
        <f>zero!F62</f>
        <v xml:space="preserve"> 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100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100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100</v>
      </c>
      <c r="B82" s="2" t="str">
        <f>zero!B64</f>
        <v>ソフトウエア工学</v>
      </c>
      <c r="C82" s="1">
        <f>zero!D64</f>
        <v>0</v>
      </c>
      <c r="D82" s="1">
        <f>zero!E64</f>
        <v>2</v>
      </c>
      <c r="E82" s="1" t="str">
        <f>zero!F64</f>
        <v xml:space="preserve"> 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100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108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101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101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101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101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101</v>
      </c>
      <c r="B89" s="2" t="str">
        <f>zero!B68</f>
        <v>光エレクトロニクス</v>
      </c>
      <c r="C89" s="1">
        <f>zero!D68</f>
        <v>0</v>
      </c>
      <c r="D89" s="1" t="str">
        <f>zero!E68</f>
        <v xml:space="preserve"> </v>
      </c>
      <c r="E89" s="1">
        <f>zero!F68</f>
        <v>2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101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101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0</v>
      </c>
      <c r="H91" s="1">
        <f>zero!L70</f>
        <v>30</v>
      </c>
      <c r="I91" s="1">
        <f>zero!M70</f>
        <v>40</v>
      </c>
      <c r="J91" s="1">
        <f>zero!N70</f>
        <v>10</v>
      </c>
      <c r="K91" s="1">
        <f>zero!O70</f>
        <v>10</v>
      </c>
      <c r="L91" s="1">
        <f>zero!P70</f>
        <v>10</v>
      </c>
      <c r="M91" s="1">
        <f>zero!Q70</f>
        <v>0</v>
      </c>
      <c r="N91" s="1">
        <f>zero!R70</f>
        <v>0</v>
      </c>
    </row>
    <row r="92" spans="1:14" x14ac:dyDescent="0.15">
      <c r="A92" s="2" t="s">
        <v>101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101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101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101</v>
      </c>
      <c r="B95" s="2" t="str">
        <f>zero!B74</f>
        <v>情報ネットワーク基礎</v>
      </c>
      <c r="C95" s="1">
        <f>zero!D74</f>
        <v>0</v>
      </c>
      <c r="D95" s="1">
        <f>zero!E74</f>
        <v>2</v>
      </c>
      <c r="E95" s="1" t="str">
        <f>zero!F74</f>
        <v xml:space="preserve"> 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101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101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70</v>
      </c>
      <c r="I97" s="1">
        <f>zero!M76</f>
        <v>10</v>
      </c>
      <c r="J97" s="1">
        <f>zero!N76</f>
        <v>10</v>
      </c>
      <c r="K97" s="1">
        <f>zero!O76</f>
        <v>10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101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109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102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102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102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102</v>
      </c>
      <c r="B103" s="2" t="str">
        <f>zero!B80</f>
        <v>応用システム工学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102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0</v>
      </c>
      <c r="M104" s="1">
        <f>zero!Q81</f>
        <v>0</v>
      </c>
      <c r="N104" s="1">
        <f>zero!R81</f>
        <v>90</v>
      </c>
    </row>
    <row r="105" spans="1:14" x14ac:dyDescent="0.15">
      <c r="A105" s="2" t="s">
        <v>102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110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103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103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103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111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2016-06-08T02:29:26Z</cp:lastPrinted>
  <dcterms:created xsi:type="dcterms:W3CDTF">2003-10-22T08:18:48Z</dcterms:created>
  <dcterms:modified xsi:type="dcterms:W3CDTF">2016-06-30T02:09:28Z</dcterms:modified>
</cp:coreProperties>
</file>