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zero!$A$1:$AB$88</definedName>
  </definedNames>
  <calcPr calcId="125725"/>
</workbook>
</file>

<file path=xl/calcChain.xml><?xml version="1.0" encoding="utf-8"?>
<calcChain xmlns="http://schemas.openxmlformats.org/spreadsheetml/2006/main">
  <c r="G6" i="8"/>
  <c r="H6"/>
  <c r="I6"/>
  <c r="J6"/>
  <c r="S6"/>
  <c r="AB6" s="1"/>
  <c r="T6"/>
  <c r="U6"/>
  <c r="V6"/>
  <c r="W6"/>
  <c r="X6"/>
  <c r="Y6"/>
  <c r="Z6"/>
  <c r="AA6"/>
  <c r="AC6"/>
  <c r="AD6"/>
  <c r="AE6"/>
  <c r="AF6"/>
  <c r="AG6"/>
  <c r="AH6"/>
  <c r="AI6"/>
  <c r="AJ6"/>
  <c r="AK6"/>
  <c r="T7" l="1"/>
  <c r="AC7" s="1"/>
  <c r="U7"/>
  <c r="V7"/>
  <c r="AE7" s="1"/>
  <c r="W7"/>
  <c r="X7"/>
  <c r="AG7" s="1"/>
  <c r="Y7"/>
  <c r="Z7"/>
  <c r="AI7" s="1"/>
  <c r="AA7"/>
  <c r="T8"/>
  <c r="AC8" s="1"/>
  <c r="U8"/>
  <c r="V8"/>
  <c r="AE8" s="1"/>
  <c r="W8"/>
  <c r="X8"/>
  <c r="AG8" s="1"/>
  <c r="Y8"/>
  <c r="Z8"/>
  <c r="AI8" s="1"/>
  <c r="AA8"/>
  <c r="T9"/>
  <c r="AC9" s="1"/>
  <c r="U9"/>
  <c r="V9"/>
  <c r="AE9" s="1"/>
  <c r="W9"/>
  <c r="X9"/>
  <c r="AG9" s="1"/>
  <c r="Y9"/>
  <c r="Z9"/>
  <c r="AI9" s="1"/>
  <c r="AA9"/>
  <c r="T10"/>
  <c r="AC10" s="1"/>
  <c r="U10"/>
  <c r="V10"/>
  <c r="AE10" s="1"/>
  <c r="W10"/>
  <c r="X10"/>
  <c r="AG10" s="1"/>
  <c r="Y10"/>
  <c r="Z10"/>
  <c r="AI10" s="1"/>
  <c r="AA10"/>
  <c r="T11"/>
  <c r="AC11" s="1"/>
  <c r="U11"/>
  <c r="V11"/>
  <c r="AE11" s="1"/>
  <c r="W11"/>
  <c r="X11"/>
  <c r="AG11" s="1"/>
  <c r="Y11"/>
  <c r="Z11"/>
  <c r="AI11" s="1"/>
  <c r="AA11"/>
  <c r="T12"/>
  <c r="U12"/>
  <c r="V12"/>
  <c r="W12"/>
  <c r="X12"/>
  <c r="Y12"/>
  <c r="Z12"/>
  <c r="AA12"/>
  <c r="T13"/>
  <c r="U13"/>
  <c r="V13"/>
  <c r="W13"/>
  <c r="X13"/>
  <c r="Y13"/>
  <c r="Z13"/>
  <c r="AA13"/>
  <c r="T14"/>
  <c r="U14"/>
  <c r="V14"/>
  <c r="W14"/>
  <c r="X14"/>
  <c r="Y14"/>
  <c r="Z14"/>
  <c r="AA14"/>
  <c r="T15"/>
  <c r="AC15" s="1"/>
  <c r="U15"/>
  <c r="V15"/>
  <c r="AE15" s="1"/>
  <c r="W15"/>
  <c r="X15"/>
  <c r="AG15" s="1"/>
  <c r="Y15"/>
  <c r="Z15"/>
  <c r="AI15" s="1"/>
  <c r="AA15"/>
  <c r="T16"/>
  <c r="AC16" s="1"/>
  <c r="U16"/>
  <c r="V16"/>
  <c r="AE16" s="1"/>
  <c r="W16"/>
  <c r="X16"/>
  <c r="AG16" s="1"/>
  <c r="Y16"/>
  <c r="Z16"/>
  <c r="AI16" s="1"/>
  <c r="AA16"/>
  <c r="T17"/>
  <c r="AC17" s="1"/>
  <c r="U17"/>
  <c r="V17"/>
  <c r="AE17" s="1"/>
  <c r="W17"/>
  <c r="X17"/>
  <c r="AG17" s="1"/>
  <c r="Y17"/>
  <c r="Z17"/>
  <c r="AI17" s="1"/>
  <c r="AA17"/>
  <c r="T18"/>
  <c r="AC18" s="1"/>
  <c r="U18"/>
  <c r="V18"/>
  <c r="AE18" s="1"/>
  <c r="W18"/>
  <c r="X18"/>
  <c r="AG18" s="1"/>
  <c r="Y18"/>
  <c r="Z18"/>
  <c r="AI18" s="1"/>
  <c r="AA18"/>
  <c r="T19"/>
  <c r="AC19" s="1"/>
  <c r="U19"/>
  <c r="V19"/>
  <c r="AE19" s="1"/>
  <c r="W19"/>
  <c r="X19"/>
  <c r="AG19" s="1"/>
  <c r="Y19"/>
  <c r="Z19"/>
  <c r="AI19" s="1"/>
  <c r="AA19"/>
  <c r="T20"/>
  <c r="AC20" s="1"/>
  <c r="U20"/>
  <c r="V20"/>
  <c r="AE20" s="1"/>
  <c r="W20"/>
  <c r="X20"/>
  <c r="AG20" s="1"/>
  <c r="Y20"/>
  <c r="Z20"/>
  <c r="AI20" s="1"/>
  <c r="AA20"/>
  <c r="T21"/>
  <c r="AC21" s="1"/>
  <c r="U21"/>
  <c r="V21"/>
  <c r="AE21" s="1"/>
  <c r="W21"/>
  <c r="X21"/>
  <c r="AG21" s="1"/>
  <c r="Y21"/>
  <c r="Z21"/>
  <c r="AI21" s="1"/>
  <c r="AA21"/>
  <c r="T22"/>
  <c r="AC22" s="1"/>
  <c r="U22"/>
  <c r="V22"/>
  <c r="AE22" s="1"/>
  <c r="W22"/>
  <c r="X22"/>
  <c r="AG22" s="1"/>
  <c r="Y22"/>
  <c r="Z22"/>
  <c r="AI22" s="1"/>
  <c r="AA22"/>
  <c r="T23"/>
  <c r="AC23" s="1"/>
  <c r="U23"/>
  <c r="V23"/>
  <c r="AE23" s="1"/>
  <c r="W23"/>
  <c r="X23"/>
  <c r="AG23" s="1"/>
  <c r="Y23"/>
  <c r="Z23"/>
  <c r="AI23" s="1"/>
  <c r="AA23"/>
  <c r="T24"/>
  <c r="U24"/>
  <c r="V24"/>
  <c r="W24"/>
  <c r="X24"/>
  <c r="Y24"/>
  <c r="Z24"/>
  <c r="AA24"/>
  <c r="T25"/>
  <c r="AC25" s="1"/>
  <c r="U25"/>
  <c r="V25"/>
  <c r="AE25" s="1"/>
  <c r="W25"/>
  <c r="X25"/>
  <c r="AG25" s="1"/>
  <c r="Y25"/>
  <c r="Z25"/>
  <c r="AI25" s="1"/>
  <c r="AA25"/>
  <c r="T26"/>
  <c r="AC26" s="1"/>
  <c r="U26"/>
  <c r="V26"/>
  <c r="AE26" s="1"/>
  <c r="W26"/>
  <c r="X26"/>
  <c r="AG26" s="1"/>
  <c r="Y26"/>
  <c r="Z26"/>
  <c r="AI26" s="1"/>
  <c r="AA26"/>
  <c r="T27"/>
  <c r="U27"/>
  <c r="V27"/>
  <c r="W27"/>
  <c r="X27"/>
  <c r="Y27"/>
  <c r="Z27"/>
  <c r="AA27"/>
  <c r="T28"/>
  <c r="AC28" s="1"/>
  <c r="U28"/>
  <c r="V28"/>
  <c r="AE28" s="1"/>
  <c r="W28"/>
  <c r="X28"/>
  <c r="AG28" s="1"/>
  <c r="Y28"/>
  <c r="Z28"/>
  <c r="AI28" s="1"/>
  <c r="AA28"/>
  <c r="T29"/>
  <c r="AC29" s="1"/>
  <c r="U29"/>
  <c r="V29"/>
  <c r="AE29" s="1"/>
  <c r="W29"/>
  <c r="X29"/>
  <c r="AG29" s="1"/>
  <c r="Y29"/>
  <c r="Z29"/>
  <c r="AI29" s="1"/>
  <c r="AA29"/>
  <c r="T30"/>
  <c r="AC30" s="1"/>
  <c r="U30"/>
  <c r="V30"/>
  <c r="AE30" s="1"/>
  <c r="W30"/>
  <c r="X30"/>
  <c r="AG30" s="1"/>
  <c r="Y30"/>
  <c r="Z30"/>
  <c r="AI30" s="1"/>
  <c r="AA30"/>
  <c r="T31"/>
  <c r="AC31" s="1"/>
  <c r="U31"/>
  <c r="V31"/>
  <c r="AE31" s="1"/>
  <c r="W31"/>
  <c r="X31"/>
  <c r="AG31" s="1"/>
  <c r="Y31"/>
  <c r="Z31"/>
  <c r="AI31" s="1"/>
  <c r="AA31"/>
  <c r="T32"/>
  <c r="AC32" s="1"/>
  <c r="U32"/>
  <c r="V32"/>
  <c r="AE32" s="1"/>
  <c r="W32"/>
  <c r="X32"/>
  <c r="AG32" s="1"/>
  <c r="Y32"/>
  <c r="Z32"/>
  <c r="AI32" s="1"/>
  <c r="AA32"/>
  <c r="T33"/>
  <c r="U33"/>
  <c r="V33"/>
  <c r="W33"/>
  <c r="X33"/>
  <c r="Y33"/>
  <c r="Z33"/>
  <c r="AA33"/>
  <c r="T34"/>
  <c r="U34"/>
  <c r="V34"/>
  <c r="W34"/>
  <c r="X34"/>
  <c r="Y34"/>
  <c r="Z34"/>
  <c r="AA34"/>
  <c r="T35"/>
  <c r="AC35" s="1"/>
  <c r="U35"/>
  <c r="V35"/>
  <c r="AE35" s="1"/>
  <c r="W35"/>
  <c r="X35"/>
  <c r="AG35" s="1"/>
  <c r="Y35"/>
  <c r="Z35"/>
  <c r="AI35" s="1"/>
  <c r="AA35"/>
  <c r="T36"/>
  <c r="AC36" s="1"/>
  <c r="U36"/>
  <c r="V36"/>
  <c r="AE36" s="1"/>
  <c r="W36"/>
  <c r="X36"/>
  <c r="AG36" s="1"/>
  <c r="Y36"/>
  <c r="Z36"/>
  <c r="AI36" s="1"/>
  <c r="AA36"/>
  <c r="T37"/>
  <c r="U37"/>
  <c r="V37"/>
  <c r="W37"/>
  <c r="X37"/>
  <c r="Y37"/>
  <c r="Z37"/>
  <c r="AA37"/>
  <c r="T38"/>
  <c r="AC38" s="1"/>
  <c r="U38"/>
  <c r="V38"/>
  <c r="AE38" s="1"/>
  <c r="W38"/>
  <c r="X38"/>
  <c r="AG38" s="1"/>
  <c r="Y38"/>
  <c r="Z38"/>
  <c r="AI38" s="1"/>
  <c r="AA38"/>
  <c r="T39"/>
  <c r="AC39" s="1"/>
  <c r="U39"/>
  <c r="V39"/>
  <c r="AE39" s="1"/>
  <c r="W39"/>
  <c r="X39"/>
  <c r="AG39" s="1"/>
  <c r="Y39"/>
  <c r="Z39"/>
  <c r="AI39" s="1"/>
  <c r="AA39"/>
  <c r="T40"/>
  <c r="AC40" s="1"/>
  <c r="U40"/>
  <c r="V40"/>
  <c r="AE40" s="1"/>
  <c r="W40"/>
  <c r="X40"/>
  <c r="AG40" s="1"/>
  <c r="Y40"/>
  <c r="Z40"/>
  <c r="AI40" s="1"/>
  <c r="AA40"/>
  <c r="T41"/>
  <c r="AC41" s="1"/>
  <c r="U41"/>
  <c r="V41"/>
  <c r="AE41" s="1"/>
  <c r="W41"/>
  <c r="X41"/>
  <c r="AG41" s="1"/>
  <c r="Y41"/>
  <c r="Z41"/>
  <c r="AI41" s="1"/>
  <c r="AA41"/>
  <c r="T42"/>
  <c r="AC42" s="1"/>
  <c r="U42"/>
  <c r="V42"/>
  <c r="AE42" s="1"/>
  <c r="W42"/>
  <c r="X42"/>
  <c r="AG42" s="1"/>
  <c r="Y42"/>
  <c r="Z42"/>
  <c r="AI42" s="1"/>
  <c r="AA42"/>
  <c r="T43"/>
  <c r="U43"/>
  <c r="V43"/>
  <c r="W43"/>
  <c r="X43"/>
  <c r="Y43"/>
  <c r="Z43"/>
  <c r="AA43"/>
  <c r="T44"/>
  <c r="AC44" s="1"/>
  <c r="U44"/>
  <c r="V44"/>
  <c r="AE44" s="1"/>
  <c r="W44"/>
  <c r="X44"/>
  <c r="AG44" s="1"/>
  <c r="Y44"/>
  <c r="Z44"/>
  <c r="AI44" s="1"/>
  <c r="AA44"/>
  <c r="T45"/>
  <c r="AC45" s="1"/>
  <c r="U45"/>
  <c r="V45"/>
  <c r="AE45" s="1"/>
  <c r="W45"/>
  <c r="X45"/>
  <c r="AG45" s="1"/>
  <c r="Y45"/>
  <c r="Z45"/>
  <c r="AI45" s="1"/>
  <c r="AA45"/>
  <c r="T46"/>
  <c r="U46"/>
  <c r="V46"/>
  <c r="W46"/>
  <c r="X46"/>
  <c r="Y46"/>
  <c r="Z46"/>
  <c r="AA46"/>
  <c r="T47"/>
  <c r="AC47" s="1"/>
  <c r="U47"/>
  <c r="V47"/>
  <c r="AE47" s="1"/>
  <c r="W47"/>
  <c r="X47"/>
  <c r="AG47" s="1"/>
  <c r="Y47"/>
  <c r="Z47"/>
  <c r="AI47" s="1"/>
  <c r="AA47"/>
  <c r="T48"/>
  <c r="AC48" s="1"/>
  <c r="U48"/>
  <c r="V48"/>
  <c r="AE48" s="1"/>
  <c r="W48"/>
  <c r="X48"/>
  <c r="AG48" s="1"/>
  <c r="Y48"/>
  <c r="Z48"/>
  <c r="AI48" s="1"/>
  <c r="AA48"/>
  <c r="T49"/>
  <c r="AC49" s="1"/>
  <c r="U49"/>
  <c r="V49"/>
  <c r="AE49" s="1"/>
  <c r="W49"/>
  <c r="X49"/>
  <c r="AG49" s="1"/>
  <c r="Y49"/>
  <c r="Z49"/>
  <c r="AI49" s="1"/>
  <c r="AA49"/>
  <c r="T50"/>
  <c r="U50"/>
  <c r="V50"/>
  <c r="W50"/>
  <c r="X50"/>
  <c r="Y50"/>
  <c r="Z50"/>
  <c r="AA50"/>
  <c r="T51"/>
  <c r="U51"/>
  <c r="V51"/>
  <c r="W51"/>
  <c r="X51"/>
  <c r="Y51"/>
  <c r="Z51"/>
  <c r="AA51"/>
  <c r="T52"/>
  <c r="AC52" s="1"/>
  <c r="U52"/>
  <c r="V52"/>
  <c r="AE52" s="1"/>
  <c r="W52"/>
  <c r="X52"/>
  <c r="AG52" s="1"/>
  <c r="Y52"/>
  <c r="Z52"/>
  <c r="AI52" s="1"/>
  <c r="AA52"/>
  <c r="T53"/>
  <c r="U53"/>
  <c r="V53"/>
  <c r="W53"/>
  <c r="X53"/>
  <c r="Y53"/>
  <c r="Z53"/>
  <c r="AA53"/>
  <c r="T54"/>
  <c r="U54"/>
  <c r="V54"/>
  <c r="W54"/>
  <c r="X54"/>
  <c r="Y54"/>
  <c r="Z54"/>
  <c r="AA54"/>
  <c r="T55"/>
  <c r="U55"/>
  <c r="V55"/>
  <c r="W55"/>
  <c r="X55"/>
  <c r="Y55"/>
  <c r="Z55"/>
  <c r="AA55"/>
  <c r="T56"/>
  <c r="U56"/>
  <c r="V56"/>
  <c r="W56"/>
  <c r="X56"/>
  <c r="Y56"/>
  <c r="Z56"/>
  <c r="AA56"/>
  <c r="T57"/>
  <c r="U57"/>
  <c r="V57"/>
  <c r="W57"/>
  <c r="X57"/>
  <c r="Y57"/>
  <c r="Z57"/>
  <c r="AA57"/>
  <c r="T58"/>
  <c r="AC58" s="1"/>
  <c r="U58"/>
  <c r="V58"/>
  <c r="AE58" s="1"/>
  <c r="W58"/>
  <c r="X58"/>
  <c r="AG58" s="1"/>
  <c r="Y58"/>
  <c r="Z58"/>
  <c r="AI58" s="1"/>
  <c r="AA58"/>
  <c r="T59"/>
  <c r="AC59" s="1"/>
  <c r="U59"/>
  <c r="V59"/>
  <c r="AE59" s="1"/>
  <c r="W59"/>
  <c r="X59"/>
  <c r="AG59" s="1"/>
  <c r="Y59"/>
  <c r="Z59"/>
  <c r="AI59" s="1"/>
  <c r="AA59"/>
  <c r="T60"/>
  <c r="AC60" s="1"/>
  <c r="U60"/>
  <c r="V60"/>
  <c r="AE60" s="1"/>
  <c r="W60"/>
  <c r="X60"/>
  <c r="AG60" s="1"/>
  <c r="Y60"/>
  <c r="Z60"/>
  <c r="AI60" s="1"/>
  <c r="AA60"/>
  <c r="T61"/>
  <c r="AC61" s="1"/>
  <c r="U61"/>
  <c r="V61"/>
  <c r="AE61" s="1"/>
  <c r="W61"/>
  <c r="X61"/>
  <c r="AG61" s="1"/>
  <c r="Y61"/>
  <c r="Z61"/>
  <c r="AI61" s="1"/>
  <c r="AA61"/>
  <c r="T62"/>
  <c r="U62"/>
  <c r="V62"/>
  <c r="W62"/>
  <c r="X62"/>
  <c r="Y62"/>
  <c r="Z62"/>
  <c r="AA62"/>
  <c r="T63"/>
  <c r="U63"/>
  <c r="V63"/>
  <c r="W63"/>
  <c r="X63"/>
  <c r="Y63"/>
  <c r="Z63"/>
  <c r="AA63"/>
  <c r="T64"/>
  <c r="U64"/>
  <c r="V64"/>
  <c r="W64"/>
  <c r="X64"/>
  <c r="Y64"/>
  <c r="Z64"/>
  <c r="AA64"/>
  <c r="T65"/>
  <c r="U65"/>
  <c r="V65"/>
  <c r="W65"/>
  <c r="X65"/>
  <c r="Y65"/>
  <c r="Z65"/>
  <c r="AA65"/>
  <c r="T66"/>
  <c r="U66"/>
  <c r="V66"/>
  <c r="W66"/>
  <c r="X66"/>
  <c r="Y66"/>
  <c r="Z66"/>
  <c r="AA66"/>
  <c r="T67"/>
  <c r="U67"/>
  <c r="V67"/>
  <c r="W67"/>
  <c r="X67"/>
  <c r="Y67"/>
  <c r="Z67"/>
  <c r="AA67"/>
  <c r="T68"/>
  <c r="U68"/>
  <c r="V68"/>
  <c r="W68"/>
  <c r="X68"/>
  <c r="Y68"/>
  <c r="Z68"/>
  <c r="AA68"/>
  <c r="T69"/>
  <c r="U69"/>
  <c r="V69"/>
  <c r="W69"/>
  <c r="X69"/>
  <c r="Y69"/>
  <c r="Z69"/>
  <c r="AA69"/>
  <c r="T70"/>
  <c r="U70"/>
  <c r="V70"/>
  <c r="W70"/>
  <c r="X70"/>
  <c r="Y70"/>
  <c r="Z70"/>
  <c r="AA70"/>
  <c r="T71"/>
  <c r="U71"/>
  <c r="V71"/>
  <c r="W71"/>
  <c r="X71"/>
  <c r="Y71"/>
  <c r="Z71"/>
  <c r="AA71"/>
  <c r="T72"/>
  <c r="AC72" s="1"/>
  <c r="U72"/>
  <c r="V72"/>
  <c r="AE72" s="1"/>
  <c r="W72"/>
  <c r="X72"/>
  <c r="AG72" s="1"/>
  <c r="Y72"/>
  <c r="Z72"/>
  <c r="AI72" s="1"/>
  <c r="AA72"/>
  <c r="T73"/>
  <c r="AC73" s="1"/>
  <c r="U73"/>
  <c r="V73"/>
  <c r="AE73" s="1"/>
  <c r="W73"/>
  <c r="X73"/>
  <c r="AG73" s="1"/>
  <c r="Y73"/>
  <c r="Z73"/>
  <c r="AI73" s="1"/>
  <c r="AA73"/>
  <c r="T74"/>
  <c r="AC74" s="1"/>
  <c r="U74"/>
  <c r="V74"/>
  <c r="AE74" s="1"/>
  <c r="W74"/>
  <c r="X74"/>
  <c r="AG74" s="1"/>
  <c r="Y74"/>
  <c r="Z74"/>
  <c r="AI74" s="1"/>
  <c r="AA74"/>
  <c r="T75"/>
  <c r="U75"/>
  <c r="V75"/>
  <c r="W75"/>
  <c r="X75"/>
  <c r="Y75"/>
  <c r="Z75"/>
  <c r="AA75"/>
  <c r="T76"/>
  <c r="U76"/>
  <c r="V76"/>
  <c r="W76"/>
  <c r="X76"/>
  <c r="Y76"/>
  <c r="Z76"/>
  <c r="AA76"/>
  <c r="T77"/>
  <c r="U77"/>
  <c r="V77"/>
  <c r="W77"/>
  <c r="X77"/>
  <c r="Y77"/>
  <c r="Z77"/>
  <c r="AA77"/>
  <c r="T78"/>
  <c r="U78"/>
  <c r="V78"/>
  <c r="W78"/>
  <c r="X78"/>
  <c r="Y78"/>
  <c r="Z78"/>
  <c r="AA78"/>
  <c r="T79"/>
  <c r="AC79" s="1"/>
  <c r="U79"/>
  <c r="V79"/>
  <c r="AE79" s="1"/>
  <c r="W79"/>
  <c r="X79"/>
  <c r="AG79" s="1"/>
  <c r="Y79"/>
  <c r="Z79"/>
  <c r="AI79" s="1"/>
  <c r="AA79"/>
  <c r="T80"/>
  <c r="AC80" s="1"/>
  <c r="U80"/>
  <c r="V80"/>
  <c r="AE80" s="1"/>
  <c r="W80"/>
  <c r="X80"/>
  <c r="AG80" s="1"/>
  <c r="Y80"/>
  <c r="Z80"/>
  <c r="AI80" s="1"/>
  <c r="AA80"/>
  <c r="T81"/>
  <c r="U81"/>
  <c r="V81"/>
  <c r="W81"/>
  <c r="X81"/>
  <c r="Y81"/>
  <c r="Z81"/>
  <c r="AA81"/>
  <c r="T82"/>
  <c r="AC82" s="1"/>
  <c r="U82"/>
  <c r="V82"/>
  <c r="AE82" s="1"/>
  <c r="W82"/>
  <c r="X82"/>
  <c r="AG82" s="1"/>
  <c r="Y82"/>
  <c r="Z82"/>
  <c r="AI82" s="1"/>
  <c r="AA82"/>
  <c r="T83"/>
  <c r="AC83" s="1"/>
  <c r="U83"/>
  <c r="V83"/>
  <c r="AE83" s="1"/>
  <c r="W83"/>
  <c r="X83"/>
  <c r="AG83" s="1"/>
  <c r="Y83"/>
  <c r="Z83"/>
  <c r="AI83" s="1"/>
  <c r="AA83"/>
  <c r="T84"/>
  <c r="U84"/>
  <c r="V84"/>
  <c r="W84"/>
  <c r="X84"/>
  <c r="Y84"/>
  <c r="Z84"/>
  <c r="AA84"/>
  <c r="T85"/>
  <c r="AC85" s="1"/>
  <c r="U85"/>
  <c r="V85"/>
  <c r="AE85" s="1"/>
  <c r="W85"/>
  <c r="X85"/>
  <c r="AG85" s="1"/>
  <c r="Y85"/>
  <c r="Z85"/>
  <c r="AI85" s="1"/>
  <c r="AA85"/>
  <c r="T86"/>
  <c r="AC86" s="1"/>
  <c r="U86"/>
  <c r="V86"/>
  <c r="AE86" s="1"/>
  <c r="W86"/>
  <c r="X86"/>
  <c r="AG86" s="1"/>
  <c r="Y86"/>
  <c r="Z86"/>
  <c r="AI86" s="1"/>
  <c r="AA86"/>
  <c r="T87"/>
  <c r="U87"/>
  <c r="V87"/>
  <c r="W87"/>
  <c r="X87"/>
  <c r="Y87"/>
  <c r="Z87"/>
  <c r="AA87"/>
  <c r="G86"/>
  <c r="H86"/>
  <c r="I8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AC13"/>
  <c r="AD13"/>
  <c r="AE13"/>
  <c r="AF13"/>
  <c r="AG13"/>
  <c r="AH13"/>
  <c r="AI13"/>
  <c r="AJ13"/>
  <c r="AC14"/>
  <c r="AD14"/>
  <c r="AE14"/>
  <c r="AF14"/>
  <c r="AG14"/>
  <c r="AH14"/>
  <c r="AI14"/>
  <c r="AJ14"/>
  <c r="AD21"/>
  <c r="AF21"/>
  <c r="AH21"/>
  <c r="AJ21"/>
  <c r="AC24"/>
  <c r="AD24"/>
  <c r="AE24"/>
  <c r="AF24"/>
  <c r="AG24"/>
  <c r="AH24"/>
  <c r="AI24"/>
  <c r="AJ24"/>
  <c r="AC27"/>
  <c r="AD27"/>
  <c r="AE27"/>
  <c r="AF27"/>
  <c r="AG27"/>
  <c r="AH27"/>
  <c r="AI27"/>
  <c r="AJ27"/>
  <c r="AC33"/>
  <c r="AD33"/>
  <c r="AE33"/>
  <c r="AF33"/>
  <c r="AG33"/>
  <c r="AH33"/>
  <c r="AI33"/>
  <c r="AJ33"/>
  <c r="AC34"/>
  <c r="AD34"/>
  <c r="AE34"/>
  <c r="AF34"/>
  <c r="AG34"/>
  <c r="AH34"/>
  <c r="AI34"/>
  <c r="AJ34"/>
  <c r="AC37"/>
  <c r="AD37"/>
  <c r="AE37"/>
  <c r="AF37"/>
  <c r="AG37"/>
  <c r="AH37"/>
  <c r="AI37"/>
  <c r="AJ37"/>
  <c r="AC43"/>
  <c r="AD43"/>
  <c r="AE43"/>
  <c r="AF43"/>
  <c r="AG43"/>
  <c r="AH43"/>
  <c r="AI43"/>
  <c r="AJ43"/>
  <c r="AC46"/>
  <c r="AD46"/>
  <c r="AE46"/>
  <c r="AF46"/>
  <c r="AG46"/>
  <c r="AH46"/>
  <c r="AI46"/>
  <c r="AJ46"/>
  <c r="AC50"/>
  <c r="AD50"/>
  <c r="AE50"/>
  <c r="AF50"/>
  <c r="AG50"/>
  <c r="AH50"/>
  <c r="AI50"/>
  <c r="AJ50"/>
  <c r="AC53"/>
  <c r="AD53"/>
  <c r="AE53"/>
  <c r="AF53"/>
  <c r="AG53"/>
  <c r="AH53"/>
  <c r="AI53"/>
  <c r="AJ53"/>
  <c r="AC54"/>
  <c r="AD54"/>
  <c r="AE54"/>
  <c r="AF54"/>
  <c r="AG54"/>
  <c r="AH54"/>
  <c r="AI54"/>
  <c r="AJ54"/>
  <c r="AC55"/>
  <c r="AD55"/>
  <c r="AE55"/>
  <c r="AF55"/>
  <c r="AG55"/>
  <c r="AH55"/>
  <c r="AI55"/>
  <c r="AJ55"/>
  <c r="AC56"/>
  <c r="AD56"/>
  <c r="AE56"/>
  <c r="AF56"/>
  <c r="AG56"/>
  <c r="AH56"/>
  <c r="AI56"/>
  <c r="AJ56"/>
  <c r="AC57"/>
  <c r="AD57"/>
  <c r="AE57"/>
  <c r="AF57"/>
  <c r="AG57"/>
  <c r="AH57"/>
  <c r="AI57"/>
  <c r="AJ57"/>
  <c r="AC62"/>
  <c r="AD62"/>
  <c r="AE62"/>
  <c r="AF62"/>
  <c r="AG62"/>
  <c r="AH62"/>
  <c r="AI62"/>
  <c r="AJ62"/>
  <c r="AC63"/>
  <c r="AD63"/>
  <c r="AE63"/>
  <c r="AF63"/>
  <c r="AG63"/>
  <c r="AH63"/>
  <c r="AI63"/>
  <c r="AJ63"/>
  <c r="AC64"/>
  <c r="AD64"/>
  <c r="AE64"/>
  <c r="AF64"/>
  <c r="AG64"/>
  <c r="AH64"/>
  <c r="AI64"/>
  <c r="AJ64"/>
  <c r="AC65"/>
  <c r="AD65"/>
  <c r="AE65"/>
  <c r="AF65"/>
  <c r="AG65"/>
  <c r="AH65"/>
  <c r="AI65"/>
  <c r="AJ65"/>
  <c r="AC67"/>
  <c r="AD67"/>
  <c r="AE67"/>
  <c r="AF67"/>
  <c r="AG67"/>
  <c r="AH67"/>
  <c r="AI67"/>
  <c r="AJ67"/>
  <c r="AC68"/>
  <c r="AD68"/>
  <c r="AE68"/>
  <c r="AF68"/>
  <c r="AG68"/>
  <c r="AH68"/>
  <c r="AI68"/>
  <c r="AJ68"/>
  <c r="AC69"/>
  <c r="AD69"/>
  <c r="AE69"/>
  <c r="AF69"/>
  <c r="AG69"/>
  <c r="AH69"/>
  <c r="AI69"/>
  <c r="AJ69"/>
  <c r="AC70"/>
  <c r="AD70"/>
  <c r="AE70"/>
  <c r="AF70"/>
  <c r="AG70"/>
  <c r="AH70"/>
  <c r="AI70"/>
  <c r="AJ70"/>
  <c r="AC71"/>
  <c r="AD71"/>
  <c r="AE71"/>
  <c r="AF71"/>
  <c r="AG71"/>
  <c r="AH71"/>
  <c r="AI71"/>
  <c r="AJ71"/>
  <c r="AC75"/>
  <c r="AD75"/>
  <c r="AE75"/>
  <c r="AF75"/>
  <c r="AG75"/>
  <c r="AH75"/>
  <c r="AI75"/>
  <c r="AJ75"/>
  <c r="AC76"/>
  <c r="AD76"/>
  <c r="AE76"/>
  <c r="AF76"/>
  <c r="AG76"/>
  <c r="AH76"/>
  <c r="AI76"/>
  <c r="AJ76"/>
  <c r="AC77"/>
  <c r="AD77"/>
  <c r="AE77"/>
  <c r="AF77"/>
  <c r="AG77"/>
  <c r="AH77"/>
  <c r="AI77"/>
  <c r="AJ77"/>
  <c r="AC81"/>
  <c r="AD81"/>
  <c r="AE81"/>
  <c r="AF81"/>
  <c r="AG81"/>
  <c r="AH81"/>
  <c r="AI81"/>
  <c r="AJ81"/>
  <c r="AC84"/>
  <c r="AD84"/>
  <c r="AE84"/>
  <c r="AF84"/>
  <c r="AG84"/>
  <c r="AH84"/>
  <c r="AI84"/>
  <c r="AJ84"/>
  <c r="AD85"/>
  <c r="AF85"/>
  <c r="AH85"/>
  <c r="AJ85"/>
  <c r="AC12"/>
  <c r="AD12"/>
  <c r="AE12"/>
  <c r="AF12"/>
  <c r="AG12"/>
  <c r="AH12"/>
  <c r="AI12"/>
  <c r="AJ12"/>
  <c r="AD7"/>
  <c r="AF7"/>
  <c r="AH7"/>
  <c r="AJ7"/>
  <c r="AD8"/>
  <c r="AF8"/>
  <c r="AH8"/>
  <c r="AJ8"/>
  <c r="AD9"/>
  <c r="AF9"/>
  <c r="AH9"/>
  <c r="AJ9"/>
  <c r="AD10"/>
  <c r="AF10"/>
  <c r="AH10"/>
  <c r="AJ10"/>
  <c r="AD11"/>
  <c r="AF11"/>
  <c r="AH11"/>
  <c r="AJ11"/>
  <c r="AD15"/>
  <c r="AF15"/>
  <c r="AH15"/>
  <c r="AJ15"/>
  <c r="AD16"/>
  <c r="AF16"/>
  <c r="AH16"/>
  <c r="AJ16"/>
  <c r="AD17"/>
  <c r="AF17"/>
  <c r="AH17"/>
  <c r="AJ17"/>
  <c r="AD18"/>
  <c r="AF18"/>
  <c r="AH18"/>
  <c r="AJ18"/>
  <c r="AD19"/>
  <c r="AF19"/>
  <c r="AH19"/>
  <c r="AJ19"/>
  <c r="AD20"/>
  <c r="AF20"/>
  <c r="AH20"/>
  <c r="AJ20"/>
  <c r="AD22"/>
  <c r="AF22"/>
  <c r="AH22"/>
  <c r="AJ22"/>
  <c r="AD23"/>
  <c r="AF23"/>
  <c r="AH23"/>
  <c r="AJ23"/>
  <c r="AD25"/>
  <c r="AF25"/>
  <c r="AH25"/>
  <c r="AJ25"/>
  <c r="AD26"/>
  <c r="AF26"/>
  <c r="AH26"/>
  <c r="AJ26"/>
  <c r="AD28"/>
  <c r="AF28"/>
  <c r="AH28"/>
  <c r="AJ28"/>
  <c r="AD29"/>
  <c r="AF29"/>
  <c r="AH29"/>
  <c r="AJ29"/>
  <c r="AD30"/>
  <c r="AF30"/>
  <c r="AH30"/>
  <c r="AJ30"/>
  <c r="AD31"/>
  <c r="AF31"/>
  <c r="AH31"/>
  <c r="AJ31"/>
  <c r="AD32"/>
  <c r="AF32"/>
  <c r="AH32"/>
  <c r="AJ32"/>
  <c r="AD35"/>
  <c r="AF35"/>
  <c r="AH35"/>
  <c r="AJ35"/>
  <c r="AD36"/>
  <c r="AF36"/>
  <c r="AH36"/>
  <c r="AJ36"/>
  <c r="AD38"/>
  <c r="AF38"/>
  <c r="AH38"/>
  <c r="AJ38"/>
  <c r="AD39"/>
  <c r="AF39"/>
  <c r="AH39"/>
  <c r="AJ39"/>
  <c r="AD40"/>
  <c r="AF40"/>
  <c r="AH40"/>
  <c r="AJ40"/>
  <c r="AD41"/>
  <c r="AF41"/>
  <c r="AH41"/>
  <c r="AJ41"/>
  <c r="AD42"/>
  <c r="AF42"/>
  <c r="AH42"/>
  <c r="AJ42"/>
  <c r="AD44"/>
  <c r="AF44"/>
  <c r="AH44"/>
  <c r="AJ44"/>
  <c r="AD45"/>
  <c r="AF45"/>
  <c r="AH45"/>
  <c r="AJ45"/>
  <c r="AD47"/>
  <c r="AF47"/>
  <c r="AH47"/>
  <c r="AJ47"/>
  <c r="AD48"/>
  <c r="AF48"/>
  <c r="AH48"/>
  <c r="AJ48"/>
  <c r="AD49"/>
  <c r="AF49"/>
  <c r="AH49"/>
  <c r="AJ49"/>
  <c r="AD52"/>
  <c r="AF52"/>
  <c r="AH52"/>
  <c r="AJ52"/>
  <c r="AD58"/>
  <c r="AF58"/>
  <c r="AH58"/>
  <c r="AJ58"/>
  <c r="AD59"/>
  <c r="AF59"/>
  <c r="AH59"/>
  <c r="AJ59"/>
  <c r="AD60"/>
  <c r="AF60"/>
  <c r="AH60"/>
  <c r="AJ60"/>
  <c r="AD61"/>
  <c r="AF61"/>
  <c r="AH61"/>
  <c r="AJ61"/>
  <c r="AD72"/>
  <c r="AF72"/>
  <c r="AH72"/>
  <c r="AJ72"/>
  <c r="AD73"/>
  <c r="AF73"/>
  <c r="AH73"/>
  <c r="AJ73"/>
  <c r="AD74"/>
  <c r="AF74"/>
  <c r="AH74"/>
  <c r="AJ74"/>
  <c r="AD79"/>
  <c r="AF79"/>
  <c r="AH79"/>
  <c r="AJ79"/>
  <c r="AD80"/>
  <c r="AF80"/>
  <c r="AH80"/>
  <c r="AJ80"/>
  <c r="AD82"/>
  <c r="AF82"/>
  <c r="AH82"/>
  <c r="AJ82"/>
  <c r="AD83"/>
  <c r="AF83"/>
  <c r="AH83"/>
  <c r="AJ83"/>
  <c r="AD86"/>
  <c r="AF86"/>
  <c r="AH86"/>
  <c r="AJ86"/>
  <c r="S86"/>
  <c r="AB86" s="1"/>
  <c r="S85"/>
  <c r="AB85" s="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6"/>
  <c r="F67"/>
  <c r="F68"/>
  <c r="F69"/>
  <c r="F70"/>
  <c r="F71"/>
  <c r="F72"/>
  <c r="F73"/>
  <c r="F74"/>
  <c r="F75"/>
  <c r="F76"/>
  <c r="F77"/>
  <c r="F78"/>
  <c r="F79"/>
  <c r="F80"/>
  <c r="F82"/>
  <c r="F84"/>
  <c r="F85"/>
  <c r="F86"/>
  <c r="F87"/>
  <c r="F88"/>
  <c r="F89"/>
  <c r="F90"/>
  <c r="F91"/>
  <c r="F92"/>
  <c r="F93"/>
  <c r="F94"/>
  <c r="F95"/>
  <c r="F96"/>
  <c r="F97"/>
  <c r="F99"/>
  <c r="F100"/>
  <c r="F101"/>
  <c r="F102"/>
  <c r="F103"/>
  <c r="F104"/>
  <c r="F105"/>
  <c r="F106"/>
  <c r="F107"/>
  <c r="F108"/>
  <c r="F109"/>
  <c r="F110"/>
  <c r="J78" i="8"/>
  <c r="F98" i="9" s="1"/>
  <c r="J66" i="8"/>
  <c r="F83" i="9" s="1"/>
  <c r="J64" i="8"/>
  <c r="F81" i="9" s="1"/>
  <c r="J51" i="8"/>
  <c r="F65" i="9" s="1"/>
  <c r="F2"/>
  <c r="B81"/>
  <c r="C81"/>
  <c r="D81"/>
  <c r="E81"/>
  <c r="G81"/>
  <c r="H81"/>
  <c r="I81"/>
  <c r="J81"/>
  <c r="K81"/>
  <c r="L81"/>
  <c r="M81"/>
  <c r="N81"/>
  <c r="B82"/>
  <c r="C82"/>
  <c r="D82"/>
  <c r="E82"/>
  <c r="G82"/>
  <c r="H82"/>
  <c r="I82"/>
  <c r="J82"/>
  <c r="K82"/>
  <c r="L82"/>
  <c r="M82"/>
  <c r="N82"/>
  <c r="B83"/>
  <c r="C83"/>
  <c r="D83"/>
  <c r="E83"/>
  <c r="G83"/>
  <c r="H83"/>
  <c r="I83"/>
  <c r="J83"/>
  <c r="K83"/>
  <c r="L83"/>
  <c r="M83"/>
  <c r="N83"/>
  <c r="B84"/>
  <c r="B85"/>
  <c r="C85"/>
  <c r="D85"/>
  <c r="E85"/>
  <c r="G85"/>
  <c r="H85"/>
  <c r="I85"/>
  <c r="J85"/>
  <c r="K85"/>
  <c r="L85"/>
  <c r="M85"/>
  <c r="N85"/>
  <c r="B86"/>
  <c r="C86"/>
  <c r="D86"/>
  <c r="E86"/>
  <c r="G86"/>
  <c r="H86"/>
  <c r="I86"/>
  <c r="J86"/>
  <c r="K86"/>
  <c r="L86"/>
  <c r="M86"/>
  <c r="N86"/>
  <c r="B87"/>
  <c r="C87"/>
  <c r="D87"/>
  <c r="E87"/>
  <c r="G87"/>
  <c r="H87"/>
  <c r="I87"/>
  <c r="J87"/>
  <c r="K87"/>
  <c r="L87"/>
  <c r="M87"/>
  <c r="N87"/>
  <c r="B88"/>
  <c r="C88"/>
  <c r="D88"/>
  <c r="E88"/>
  <c r="G88"/>
  <c r="H88"/>
  <c r="I88"/>
  <c r="J88"/>
  <c r="K88"/>
  <c r="L88"/>
  <c r="M88"/>
  <c r="N88"/>
  <c r="B89"/>
  <c r="C89"/>
  <c r="D89"/>
  <c r="E89"/>
  <c r="G89"/>
  <c r="H89"/>
  <c r="I89"/>
  <c r="J89"/>
  <c r="K89"/>
  <c r="L89"/>
  <c r="M89"/>
  <c r="N89"/>
  <c r="B90"/>
  <c r="C90"/>
  <c r="D90"/>
  <c r="E90"/>
  <c r="G90"/>
  <c r="H90"/>
  <c r="I90"/>
  <c r="J90"/>
  <c r="K90"/>
  <c r="L90"/>
  <c r="M90"/>
  <c r="N90"/>
  <c r="B91"/>
  <c r="C91"/>
  <c r="D91"/>
  <c r="E91"/>
  <c r="G91"/>
  <c r="H91"/>
  <c r="I91"/>
  <c r="J91"/>
  <c r="K91"/>
  <c r="L91"/>
  <c r="M91"/>
  <c r="N91"/>
  <c r="B92"/>
  <c r="C92"/>
  <c r="D92"/>
  <c r="E92"/>
  <c r="G92"/>
  <c r="H92"/>
  <c r="I92"/>
  <c r="J92"/>
  <c r="K92"/>
  <c r="L92"/>
  <c r="M92"/>
  <c r="N92"/>
  <c r="B93"/>
  <c r="C93"/>
  <c r="D93"/>
  <c r="E93"/>
  <c r="G93"/>
  <c r="H93"/>
  <c r="I93"/>
  <c r="J93"/>
  <c r="K93"/>
  <c r="L93"/>
  <c r="M93"/>
  <c r="N93"/>
  <c r="B94"/>
  <c r="C94"/>
  <c r="D94"/>
  <c r="E94"/>
  <c r="G94"/>
  <c r="H94"/>
  <c r="I94"/>
  <c r="J94"/>
  <c r="K94"/>
  <c r="L94"/>
  <c r="M94"/>
  <c r="N94"/>
  <c r="B95"/>
  <c r="C95"/>
  <c r="D95"/>
  <c r="E95"/>
  <c r="G95"/>
  <c r="H95"/>
  <c r="I95"/>
  <c r="J95"/>
  <c r="K95"/>
  <c r="L95"/>
  <c r="M95"/>
  <c r="N95"/>
  <c r="B96"/>
  <c r="C96"/>
  <c r="D96"/>
  <c r="E96"/>
  <c r="G96"/>
  <c r="H96"/>
  <c r="I96"/>
  <c r="J96"/>
  <c r="K96"/>
  <c r="L96"/>
  <c r="M96"/>
  <c r="N96"/>
  <c r="B97"/>
  <c r="C97"/>
  <c r="D97"/>
  <c r="E97"/>
  <c r="G97"/>
  <c r="H97"/>
  <c r="I97"/>
  <c r="J97"/>
  <c r="K97"/>
  <c r="L97"/>
  <c r="M97"/>
  <c r="N97"/>
  <c r="B98"/>
  <c r="C98"/>
  <c r="D98"/>
  <c r="E98"/>
  <c r="G98"/>
  <c r="H98"/>
  <c r="I98"/>
  <c r="J98"/>
  <c r="K98"/>
  <c r="L98"/>
  <c r="M98"/>
  <c r="N98"/>
  <c r="B99"/>
  <c r="B100"/>
  <c r="C100"/>
  <c r="D100"/>
  <c r="E100"/>
  <c r="G100"/>
  <c r="H100"/>
  <c r="I100"/>
  <c r="J100"/>
  <c r="K100"/>
  <c r="L100"/>
  <c r="M100"/>
  <c r="N100"/>
  <c r="B101"/>
  <c r="C101"/>
  <c r="D101"/>
  <c r="E101"/>
  <c r="G101"/>
  <c r="H101"/>
  <c r="I101"/>
  <c r="J101"/>
  <c r="K101"/>
  <c r="L101"/>
  <c r="M101"/>
  <c r="N101"/>
  <c r="B102"/>
  <c r="C102"/>
  <c r="D102"/>
  <c r="E102"/>
  <c r="G102"/>
  <c r="H102"/>
  <c r="I102"/>
  <c r="J102"/>
  <c r="K102"/>
  <c r="L102"/>
  <c r="M102"/>
  <c r="N102"/>
  <c r="B103"/>
  <c r="C103"/>
  <c r="D103"/>
  <c r="E103"/>
  <c r="G103"/>
  <c r="H103"/>
  <c r="I103"/>
  <c r="J103"/>
  <c r="K103"/>
  <c r="L103"/>
  <c r="M103"/>
  <c r="N103"/>
  <c r="B104"/>
  <c r="C104"/>
  <c r="D104"/>
  <c r="E104"/>
  <c r="G104"/>
  <c r="H104"/>
  <c r="I104"/>
  <c r="J104"/>
  <c r="K104"/>
  <c r="L104"/>
  <c r="M104"/>
  <c r="N104"/>
  <c r="B105"/>
  <c r="C105"/>
  <c r="D105"/>
  <c r="E105"/>
  <c r="G105"/>
  <c r="H105"/>
  <c r="I105"/>
  <c r="J105"/>
  <c r="K105"/>
  <c r="L105"/>
  <c r="M105"/>
  <c r="N105"/>
  <c r="B106"/>
  <c r="B107"/>
  <c r="C107"/>
  <c r="D107"/>
  <c r="E107"/>
  <c r="G107"/>
  <c r="H107"/>
  <c r="I107"/>
  <c r="J107"/>
  <c r="K107"/>
  <c r="L107"/>
  <c r="M107"/>
  <c r="N107"/>
  <c r="B108"/>
  <c r="C108"/>
  <c r="D108"/>
  <c r="E108"/>
  <c r="G108"/>
  <c r="H108"/>
  <c r="I108"/>
  <c r="J108"/>
  <c r="K108"/>
  <c r="L108"/>
  <c r="M108"/>
  <c r="N108"/>
  <c r="B109"/>
  <c r="C109"/>
  <c r="D109"/>
  <c r="E109"/>
  <c r="G109"/>
  <c r="H109"/>
  <c r="I109"/>
  <c r="J109"/>
  <c r="K109"/>
  <c r="L109"/>
  <c r="M109"/>
  <c r="N109"/>
  <c r="B110"/>
  <c r="S64" i="8"/>
  <c r="E99" i="9"/>
  <c r="S84" i="8"/>
  <c r="AB84" s="1"/>
  <c r="B17" i="9"/>
  <c r="B66"/>
  <c r="B67"/>
  <c r="C67"/>
  <c r="D67"/>
  <c r="E67"/>
  <c r="G67"/>
  <c r="H67"/>
  <c r="I67"/>
  <c r="J67"/>
  <c r="K67"/>
  <c r="L67"/>
  <c r="M67"/>
  <c r="N67"/>
  <c r="B68"/>
  <c r="C68"/>
  <c r="D68"/>
  <c r="E68"/>
  <c r="G68"/>
  <c r="H68"/>
  <c r="I68"/>
  <c r="J68"/>
  <c r="K68"/>
  <c r="L68"/>
  <c r="M68"/>
  <c r="N68"/>
  <c r="B69"/>
  <c r="C69"/>
  <c r="D69"/>
  <c r="E69"/>
  <c r="G69"/>
  <c r="H69"/>
  <c r="I69"/>
  <c r="J69"/>
  <c r="K69"/>
  <c r="L69"/>
  <c r="M69"/>
  <c r="N69"/>
  <c r="B70"/>
  <c r="C70"/>
  <c r="D70"/>
  <c r="E70"/>
  <c r="G70"/>
  <c r="H70"/>
  <c r="I70"/>
  <c r="J70"/>
  <c r="K70"/>
  <c r="L70"/>
  <c r="M70"/>
  <c r="N70"/>
  <c r="B71"/>
  <c r="C71"/>
  <c r="D71"/>
  <c r="E71"/>
  <c r="G71"/>
  <c r="H71"/>
  <c r="I71"/>
  <c r="J71"/>
  <c r="K71"/>
  <c r="L71"/>
  <c r="M71"/>
  <c r="N71"/>
  <c r="B72"/>
  <c r="C72"/>
  <c r="D72"/>
  <c r="E72"/>
  <c r="G72"/>
  <c r="H72"/>
  <c r="I72"/>
  <c r="J72"/>
  <c r="K72"/>
  <c r="L72"/>
  <c r="M72"/>
  <c r="N72"/>
  <c r="B73"/>
  <c r="C73"/>
  <c r="D73"/>
  <c r="E73"/>
  <c r="G73"/>
  <c r="H73"/>
  <c r="I73"/>
  <c r="J73"/>
  <c r="K73"/>
  <c r="L73"/>
  <c r="M73"/>
  <c r="N73"/>
  <c r="B74"/>
  <c r="C74"/>
  <c r="D74"/>
  <c r="E74"/>
  <c r="G74"/>
  <c r="H74"/>
  <c r="I74"/>
  <c r="J74"/>
  <c r="K74"/>
  <c r="L74"/>
  <c r="M74"/>
  <c r="N74"/>
  <c r="B75"/>
  <c r="C75"/>
  <c r="D75"/>
  <c r="E75"/>
  <c r="G75"/>
  <c r="H75"/>
  <c r="I75"/>
  <c r="J75"/>
  <c r="K75"/>
  <c r="L75"/>
  <c r="M75"/>
  <c r="N75"/>
  <c r="B76"/>
  <c r="C76"/>
  <c r="D76"/>
  <c r="E76"/>
  <c r="G76"/>
  <c r="H76"/>
  <c r="I76"/>
  <c r="J76"/>
  <c r="K76"/>
  <c r="L76"/>
  <c r="M76"/>
  <c r="N76"/>
  <c r="B77"/>
  <c r="C77"/>
  <c r="D77"/>
  <c r="E77"/>
  <c r="G77"/>
  <c r="H77"/>
  <c r="I77"/>
  <c r="J77"/>
  <c r="K77"/>
  <c r="L77"/>
  <c r="M77"/>
  <c r="N77"/>
  <c r="B78"/>
  <c r="C78"/>
  <c r="D78"/>
  <c r="E78"/>
  <c r="G78"/>
  <c r="H78"/>
  <c r="I78"/>
  <c r="J78"/>
  <c r="K78"/>
  <c r="L78"/>
  <c r="M78"/>
  <c r="N78"/>
  <c r="B79"/>
  <c r="C79"/>
  <c r="D79"/>
  <c r="E79"/>
  <c r="G79"/>
  <c r="H79"/>
  <c r="I79"/>
  <c r="J79"/>
  <c r="K79"/>
  <c r="L79"/>
  <c r="M79"/>
  <c r="N79"/>
  <c r="B80"/>
  <c r="C80"/>
  <c r="D80"/>
  <c r="E80"/>
  <c r="G80"/>
  <c r="H80"/>
  <c r="I80"/>
  <c r="J80"/>
  <c r="K80"/>
  <c r="L80"/>
  <c r="M80"/>
  <c r="N80"/>
  <c r="B3"/>
  <c r="C3"/>
  <c r="D3"/>
  <c r="E3"/>
  <c r="G3"/>
  <c r="H3"/>
  <c r="I3"/>
  <c r="J3"/>
  <c r="K3"/>
  <c r="L3"/>
  <c r="M3"/>
  <c r="N3"/>
  <c r="B4"/>
  <c r="C4"/>
  <c r="D4"/>
  <c r="E4"/>
  <c r="G4"/>
  <c r="H4"/>
  <c r="I4"/>
  <c r="J4"/>
  <c r="K4"/>
  <c r="L4"/>
  <c r="M4"/>
  <c r="N4"/>
  <c r="B5"/>
  <c r="C5"/>
  <c r="D5"/>
  <c r="E5"/>
  <c r="G5"/>
  <c r="H5"/>
  <c r="I5"/>
  <c r="J5"/>
  <c r="K5"/>
  <c r="L5"/>
  <c r="M5"/>
  <c r="N5"/>
  <c r="B6"/>
  <c r="C6"/>
  <c r="D6"/>
  <c r="E6"/>
  <c r="G6"/>
  <c r="H6"/>
  <c r="I6"/>
  <c r="J6"/>
  <c r="K6"/>
  <c r="L6"/>
  <c r="M6"/>
  <c r="N6"/>
  <c r="B7"/>
  <c r="C7"/>
  <c r="D7"/>
  <c r="E7"/>
  <c r="G7"/>
  <c r="H7"/>
  <c r="I7"/>
  <c r="J7"/>
  <c r="K7"/>
  <c r="L7"/>
  <c r="M7"/>
  <c r="N7"/>
  <c r="B8"/>
  <c r="C8"/>
  <c r="D8"/>
  <c r="E8"/>
  <c r="G8"/>
  <c r="H8"/>
  <c r="I8"/>
  <c r="J8"/>
  <c r="K8"/>
  <c r="L8"/>
  <c r="M8"/>
  <c r="N8"/>
  <c r="B9"/>
  <c r="C9"/>
  <c r="D9"/>
  <c r="E9"/>
  <c r="G9"/>
  <c r="H9"/>
  <c r="I9"/>
  <c r="J9"/>
  <c r="K9"/>
  <c r="L9"/>
  <c r="M9"/>
  <c r="N9"/>
  <c r="B10"/>
  <c r="C10"/>
  <c r="D10"/>
  <c r="E10"/>
  <c r="G10"/>
  <c r="H10"/>
  <c r="I10"/>
  <c r="J10"/>
  <c r="K10"/>
  <c r="L10"/>
  <c r="M10"/>
  <c r="N10"/>
  <c r="B11"/>
  <c r="C11"/>
  <c r="D11"/>
  <c r="E11"/>
  <c r="G11"/>
  <c r="H11"/>
  <c r="I11"/>
  <c r="J11"/>
  <c r="K11"/>
  <c r="L11"/>
  <c r="M11"/>
  <c r="N11"/>
  <c r="B12"/>
  <c r="C12"/>
  <c r="D12"/>
  <c r="E12"/>
  <c r="G12"/>
  <c r="H12"/>
  <c r="I12"/>
  <c r="J12"/>
  <c r="K12"/>
  <c r="L12"/>
  <c r="M12"/>
  <c r="N12"/>
  <c r="B13"/>
  <c r="C13"/>
  <c r="D13"/>
  <c r="E13"/>
  <c r="G13"/>
  <c r="H13"/>
  <c r="I13"/>
  <c r="J13"/>
  <c r="K13"/>
  <c r="L13"/>
  <c r="M13"/>
  <c r="N13"/>
  <c r="B14"/>
  <c r="C14"/>
  <c r="D14"/>
  <c r="E14"/>
  <c r="G14"/>
  <c r="H14"/>
  <c r="I14"/>
  <c r="J14"/>
  <c r="K14"/>
  <c r="L14"/>
  <c r="M14"/>
  <c r="N14"/>
  <c r="B15"/>
  <c r="C15"/>
  <c r="D15"/>
  <c r="E15"/>
  <c r="G15"/>
  <c r="H15"/>
  <c r="I15"/>
  <c r="J15"/>
  <c r="K15"/>
  <c r="L15"/>
  <c r="M15"/>
  <c r="N15"/>
  <c r="B16"/>
  <c r="C16"/>
  <c r="D16"/>
  <c r="E16"/>
  <c r="G16"/>
  <c r="H16"/>
  <c r="I16"/>
  <c r="J16"/>
  <c r="K16"/>
  <c r="L16"/>
  <c r="M16"/>
  <c r="N16"/>
  <c r="B18"/>
  <c r="C18"/>
  <c r="D18"/>
  <c r="E18"/>
  <c r="G18"/>
  <c r="H18"/>
  <c r="I18"/>
  <c r="J18"/>
  <c r="K18"/>
  <c r="L18"/>
  <c r="M18"/>
  <c r="N18"/>
  <c r="B19"/>
  <c r="C19"/>
  <c r="D19"/>
  <c r="E19"/>
  <c r="G19"/>
  <c r="H19"/>
  <c r="I19"/>
  <c r="J19"/>
  <c r="K19"/>
  <c r="L19"/>
  <c r="M19"/>
  <c r="N19"/>
  <c r="B20"/>
  <c r="C20"/>
  <c r="D20"/>
  <c r="E20"/>
  <c r="G20"/>
  <c r="H20"/>
  <c r="I20"/>
  <c r="J20"/>
  <c r="K20"/>
  <c r="L20"/>
  <c r="M20"/>
  <c r="N20"/>
  <c r="B21"/>
  <c r="C21"/>
  <c r="D21"/>
  <c r="E21"/>
  <c r="G21"/>
  <c r="H21"/>
  <c r="I21"/>
  <c r="J21"/>
  <c r="K21"/>
  <c r="L21"/>
  <c r="M21"/>
  <c r="N21"/>
  <c r="B22"/>
  <c r="C22"/>
  <c r="D22"/>
  <c r="E22"/>
  <c r="G22"/>
  <c r="H22"/>
  <c r="I22"/>
  <c r="J22"/>
  <c r="K22"/>
  <c r="L22"/>
  <c r="M22"/>
  <c r="N22"/>
  <c r="B23"/>
  <c r="C23"/>
  <c r="D23"/>
  <c r="E23"/>
  <c r="G23"/>
  <c r="H23"/>
  <c r="I23"/>
  <c r="J23"/>
  <c r="K23"/>
  <c r="L23"/>
  <c r="M23"/>
  <c r="N23"/>
  <c r="B24"/>
  <c r="C24"/>
  <c r="D24"/>
  <c r="E24"/>
  <c r="G24"/>
  <c r="H24"/>
  <c r="I24"/>
  <c r="J24"/>
  <c r="K24"/>
  <c r="L24"/>
  <c r="M24"/>
  <c r="N24"/>
  <c r="B25"/>
  <c r="C25"/>
  <c r="D25"/>
  <c r="E25"/>
  <c r="G25"/>
  <c r="H25"/>
  <c r="I25"/>
  <c r="J25"/>
  <c r="K25"/>
  <c r="L25"/>
  <c r="M25"/>
  <c r="N25"/>
  <c r="B26"/>
  <c r="C26"/>
  <c r="D26"/>
  <c r="E26"/>
  <c r="G26"/>
  <c r="H26"/>
  <c r="I26"/>
  <c r="J26"/>
  <c r="K26"/>
  <c r="L26"/>
  <c r="M26"/>
  <c r="N26"/>
  <c r="B27"/>
  <c r="C27"/>
  <c r="D27"/>
  <c r="E27"/>
  <c r="G27"/>
  <c r="H27"/>
  <c r="I27"/>
  <c r="J27"/>
  <c r="K27"/>
  <c r="L27"/>
  <c r="M27"/>
  <c r="N27"/>
  <c r="B28"/>
  <c r="C28"/>
  <c r="D28"/>
  <c r="E28"/>
  <c r="G28"/>
  <c r="H28"/>
  <c r="I28"/>
  <c r="J28"/>
  <c r="K28"/>
  <c r="L28"/>
  <c r="M28"/>
  <c r="N28"/>
  <c r="B29"/>
  <c r="C29"/>
  <c r="D29"/>
  <c r="E29"/>
  <c r="G29"/>
  <c r="H29"/>
  <c r="I29"/>
  <c r="J29"/>
  <c r="K29"/>
  <c r="L29"/>
  <c r="M29"/>
  <c r="N29"/>
  <c r="B30"/>
  <c r="C30"/>
  <c r="D30"/>
  <c r="E30"/>
  <c r="G30"/>
  <c r="H30"/>
  <c r="I30"/>
  <c r="J30"/>
  <c r="K30"/>
  <c r="L30"/>
  <c r="M30"/>
  <c r="N30"/>
  <c r="B31"/>
  <c r="C31"/>
  <c r="D31"/>
  <c r="E31"/>
  <c r="G31"/>
  <c r="H31"/>
  <c r="I31"/>
  <c r="J31"/>
  <c r="K31"/>
  <c r="L31"/>
  <c r="M31"/>
  <c r="N31"/>
  <c r="B32"/>
  <c r="B33"/>
  <c r="C33"/>
  <c r="D33"/>
  <c r="E33"/>
  <c r="G33"/>
  <c r="H33"/>
  <c r="I33"/>
  <c r="J33"/>
  <c r="K33"/>
  <c r="L33"/>
  <c r="M33"/>
  <c r="N33"/>
  <c r="B34"/>
  <c r="C34"/>
  <c r="D34"/>
  <c r="E34"/>
  <c r="G34"/>
  <c r="H34"/>
  <c r="I34"/>
  <c r="J34"/>
  <c r="K34"/>
  <c r="L34"/>
  <c r="M34"/>
  <c r="N34"/>
  <c r="B35"/>
  <c r="C35"/>
  <c r="D35"/>
  <c r="E35"/>
  <c r="G35"/>
  <c r="H35"/>
  <c r="I35"/>
  <c r="J35"/>
  <c r="K35"/>
  <c r="L35"/>
  <c r="M35"/>
  <c r="N35"/>
  <c r="B36"/>
  <c r="C36"/>
  <c r="D36"/>
  <c r="E36"/>
  <c r="G36"/>
  <c r="H36"/>
  <c r="I36"/>
  <c r="J36"/>
  <c r="K36"/>
  <c r="L36"/>
  <c r="M36"/>
  <c r="N36"/>
  <c r="B37"/>
  <c r="C37"/>
  <c r="D37"/>
  <c r="E37"/>
  <c r="G37"/>
  <c r="H37"/>
  <c r="I37"/>
  <c r="J37"/>
  <c r="K37"/>
  <c r="L37"/>
  <c r="M37"/>
  <c r="N37"/>
  <c r="B38"/>
  <c r="C38"/>
  <c r="D38"/>
  <c r="E38"/>
  <c r="G38"/>
  <c r="H38"/>
  <c r="I38"/>
  <c r="J38"/>
  <c r="K38"/>
  <c r="L38"/>
  <c r="M38"/>
  <c r="N38"/>
  <c r="B39"/>
  <c r="C39"/>
  <c r="D39"/>
  <c r="E39"/>
  <c r="G39"/>
  <c r="H39"/>
  <c r="I39"/>
  <c r="J39"/>
  <c r="K39"/>
  <c r="L39"/>
  <c r="M39"/>
  <c r="N39"/>
  <c r="B40"/>
  <c r="C40"/>
  <c r="D40"/>
  <c r="E40"/>
  <c r="G40"/>
  <c r="H40"/>
  <c r="I40"/>
  <c r="J40"/>
  <c r="K40"/>
  <c r="L40"/>
  <c r="M40"/>
  <c r="N40"/>
  <c r="B41"/>
  <c r="C41"/>
  <c r="D41"/>
  <c r="E41"/>
  <c r="G41"/>
  <c r="H41"/>
  <c r="I41"/>
  <c r="J41"/>
  <c r="K41"/>
  <c r="L41"/>
  <c r="M41"/>
  <c r="N41"/>
  <c r="B42"/>
  <c r="C42"/>
  <c r="D42"/>
  <c r="E42"/>
  <c r="G42"/>
  <c r="H42"/>
  <c r="I42"/>
  <c r="J42"/>
  <c r="K42"/>
  <c r="L42"/>
  <c r="M42"/>
  <c r="N42"/>
  <c r="B43"/>
  <c r="C43"/>
  <c r="D43"/>
  <c r="E43"/>
  <c r="G43"/>
  <c r="H43"/>
  <c r="I43"/>
  <c r="J43"/>
  <c r="K43"/>
  <c r="L43"/>
  <c r="M43"/>
  <c r="N43"/>
  <c r="B44"/>
  <c r="C44"/>
  <c r="D44"/>
  <c r="E44"/>
  <c r="G44"/>
  <c r="H44"/>
  <c r="I44"/>
  <c r="J44"/>
  <c r="K44"/>
  <c r="L44"/>
  <c r="M44"/>
  <c r="N44"/>
  <c r="B45"/>
  <c r="C45"/>
  <c r="D45"/>
  <c r="E45"/>
  <c r="G45"/>
  <c r="H45"/>
  <c r="I45"/>
  <c r="J45"/>
  <c r="K45"/>
  <c r="L45"/>
  <c r="M45"/>
  <c r="N45"/>
  <c r="B46"/>
  <c r="C46"/>
  <c r="D46"/>
  <c r="E46"/>
  <c r="G46"/>
  <c r="H46"/>
  <c r="I46"/>
  <c r="J46"/>
  <c r="K46"/>
  <c r="L46"/>
  <c r="M46"/>
  <c r="N46"/>
  <c r="B47"/>
  <c r="C47"/>
  <c r="D47"/>
  <c r="E47"/>
  <c r="G47"/>
  <c r="H47"/>
  <c r="I47"/>
  <c r="J47"/>
  <c r="K47"/>
  <c r="L47"/>
  <c r="M47"/>
  <c r="N47"/>
  <c r="B48"/>
  <c r="C48"/>
  <c r="D48"/>
  <c r="E48"/>
  <c r="G48"/>
  <c r="H48"/>
  <c r="I48"/>
  <c r="J48"/>
  <c r="K48"/>
  <c r="L48"/>
  <c r="M48"/>
  <c r="N48"/>
  <c r="B49"/>
  <c r="C49"/>
  <c r="D49"/>
  <c r="E49"/>
  <c r="G49"/>
  <c r="H49"/>
  <c r="I49"/>
  <c r="J49"/>
  <c r="K49"/>
  <c r="L49"/>
  <c r="M49"/>
  <c r="N49"/>
  <c r="B50"/>
  <c r="N50"/>
  <c r="B51"/>
  <c r="C51"/>
  <c r="D51"/>
  <c r="E51"/>
  <c r="G51"/>
  <c r="H51"/>
  <c r="I51"/>
  <c r="J51"/>
  <c r="K51"/>
  <c r="L51"/>
  <c r="M51"/>
  <c r="N51"/>
  <c r="B52"/>
  <c r="C52"/>
  <c r="D52"/>
  <c r="E52"/>
  <c r="G52"/>
  <c r="H52"/>
  <c r="I52"/>
  <c r="J52"/>
  <c r="K52"/>
  <c r="L52"/>
  <c r="M52"/>
  <c r="N52"/>
  <c r="B53"/>
  <c r="C53"/>
  <c r="D53"/>
  <c r="E53"/>
  <c r="G53"/>
  <c r="H53"/>
  <c r="I53"/>
  <c r="J53"/>
  <c r="K53"/>
  <c r="L53"/>
  <c r="M53"/>
  <c r="N53"/>
  <c r="B54"/>
  <c r="C54"/>
  <c r="D54"/>
  <c r="E54"/>
  <c r="G54"/>
  <c r="H54"/>
  <c r="I54"/>
  <c r="J54"/>
  <c r="K54"/>
  <c r="L54"/>
  <c r="M54"/>
  <c r="N54"/>
  <c r="B55"/>
  <c r="C55"/>
  <c r="D55"/>
  <c r="E55"/>
  <c r="G55"/>
  <c r="H55"/>
  <c r="I55"/>
  <c r="J55"/>
  <c r="K55"/>
  <c r="L55"/>
  <c r="M55"/>
  <c r="N55"/>
  <c r="B56"/>
  <c r="C56"/>
  <c r="D56"/>
  <c r="E56"/>
  <c r="G56"/>
  <c r="H56"/>
  <c r="I56"/>
  <c r="J56"/>
  <c r="K56"/>
  <c r="L56"/>
  <c r="M56"/>
  <c r="N56"/>
  <c r="B57"/>
  <c r="C57"/>
  <c r="D57"/>
  <c r="E57"/>
  <c r="G57"/>
  <c r="H57"/>
  <c r="I57"/>
  <c r="J57"/>
  <c r="K57"/>
  <c r="L57"/>
  <c r="M57"/>
  <c r="N57"/>
  <c r="B58"/>
  <c r="C58"/>
  <c r="D58"/>
  <c r="E58"/>
  <c r="G58"/>
  <c r="H58"/>
  <c r="I58"/>
  <c r="J58"/>
  <c r="K58"/>
  <c r="L58"/>
  <c r="M58"/>
  <c r="N58"/>
  <c r="B59"/>
  <c r="C59"/>
  <c r="D59"/>
  <c r="E59"/>
  <c r="G59"/>
  <c r="H59"/>
  <c r="I59"/>
  <c r="J59"/>
  <c r="K59"/>
  <c r="L59"/>
  <c r="M59"/>
  <c r="N59"/>
  <c r="B60"/>
  <c r="C60"/>
  <c r="D60"/>
  <c r="E60"/>
  <c r="G60"/>
  <c r="H60"/>
  <c r="I60"/>
  <c r="J60"/>
  <c r="K60"/>
  <c r="L60"/>
  <c r="M60"/>
  <c r="N60"/>
  <c r="B61"/>
  <c r="C61"/>
  <c r="D61"/>
  <c r="E61"/>
  <c r="G61"/>
  <c r="H61"/>
  <c r="I61"/>
  <c r="J61"/>
  <c r="K61"/>
  <c r="L61"/>
  <c r="M61"/>
  <c r="N61"/>
  <c r="B62"/>
  <c r="C62"/>
  <c r="D62"/>
  <c r="E62"/>
  <c r="G62"/>
  <c r="H62"/>
  <c r="I62"/>
  <c r="J62"/>
  <c r="K62"/>
  <c r="L62"/>
  <c r="M62"/>
  <c r="N62"/>
  <c r="B63"/>
  <c r="C63"/>
  <c r="D63"/>
  <c r="E63"/>
  <c r="G63"/>
  <c r="H63"/>
  <c r="I63"/>
  <c r="J63"/>
  <c r="K63"/>
  <c r="L63"/>
  <c r="M63"/>
  <c r="N63"/>
  <c r="B64"/>
  <c r="C64"/>
  <c r="D64"/>
  <c r="E64"/>
  <c r="G64"/>
  <c r="H64"/>
  <c r="I64"/>
  <c r="J64"/>
  <c r="K64"/>
  <c r="L64"/>
  <c r="M64"/>
  <c r="N64"/>
  <c r="B65"/>
  <c r="C65"/>
  <c r="D65"/>
  <c r="E65"/>
  <c r="G65"/>
  <c r="H65"/>
  <c r="I65"/>
  <c r="J65"/>
  <c r="K65"/>
  <c r="L65"/>
  <c r="M65"/>
  <c r="N65"/>
  <c r="H2"/>
  <c r="I2"/>
  <c r="J2"/>
  <c r="K2"/>
  <c r="L2"/>
  <c r="M2"/>
  <c r="N2"/>
  <c r="G2"/>
  <c r="D2"/>
  <c r="E2"/>
  <c r="C2"/>
  <c r="B2"/>
  <c r="S63" i="8"/>
  <c r="AB63" s="1"/>
  <c r="S46"/>
  <c r="AB46" s="1"/>
  <c r="S34"/>
  <c r="AB34" s="1"/>
  <c r="S24"/>
  <c r="AB24" s="1"/>
  <c r="S13"/>
  <c r="AB13" s="1"/>
  <c r="S7"/>
  <c r="AB7" s="1"/>
  <c r="S8"/>
  <c r="AB8" s="1"/>
  <c r="S9"/>
  <c r="AB9" s="1"/>
  <c r="S10"/>
  <c r="AB10" s="1"/>
  <c r="S11"/>
  <c r="AB11" s="1"/>
  <c r="S12"/>
  <c r="AB12" s="1"/>
  <c r="S14"/>
  <c r="AB14" s="1"/>
  <c r="S15"/>
  <c r="AB15" s="1"/>
  <c r="S16"/>
  <c r="AB16" s="1"/>
  <c r="C17" i="9"/>
  <c r="D17"/>
  <c r="E17"/>
  <c r="G17"/>
  <c r="H17"/>
  <c r="I17"/>
  <c r="J17"/>
  <c r="K17"/>
  <c r="L17"/>
  <c r="M17"/>
  <c r="N17"/>
  <c r="S17" i="8"/>
  <c r="AB17" s="1"/>
  <c r="S18"/>
  <c r="AB18" s="1"/>
  <c r="S19"/>
  <c r="AB19" s="1"/>
  <c r="S20"/>
  <c r="AB20" s="1"/>
  <c r="S21"/>
  <c r="AB21" s="1"/>
  <c r="S22"/>
  <c r="AB22" s="1"/>
  <c r="S23"/>
  <c r="AB23" s="1"/>
  <c r="S25"/>
  <c r="AB25" s="1"/>
  <c r="S26"/>
  <c r="AB26" s="1"/>
  <c r="S27"/>
  <c r="AB27" s="1"/>
  <c r="C32" i="9"/>
  <c r="D32"/>
  <c r="E32"/>
  <c r="G32"/>
  <c r="H32"/>
  <c r="I32"/>
  <c r="J32"/>
  <c r="K32"/>
  <c r="L32"/>
  <c r="M32"/>
  <c r="N32"/>
  <c r="S28" i="8"/>
  <c r="AB28" s="1"/>
  <c r="S29"/>
  <c r="AB29" s="1"/>
  <c r="S30"/>
  <c r="AB30" s="1"/>
  <c r="S31"/>
  <c r="AB31" s="1"/>
  <c r="S32"/>
  <c r="AB32" s="1"/>
  <c r="S33"/>
  <c r="AB33" s="1"/>
  <c r="S35"/>
  <c r="AB35" s="1"/>
  <c r="S36"/>
  <c r="AB36" s="1"/>
  <c r="S37"/>
  <c r="AB37" s="1"/>
  <c r="S38"/>
  <c r="AB38" s="1"/>
  <c r="S39"/>
  <c r="AB39" s="1"/>
  <c r="S40"/>
  <c r="AB40" s="1"/>
  <c r="C50" i="9"/>
  <c r="D50"/>
  <c r="E50"/>
  <c r="G50"/>
  <c r="H50"/>
  <c r="I50"/>
  <c r="J50"/>
  <c r="K50"/>
  <c r="L50"/>
  <c r="M50"/>
  <c r="S41" i="8"/>
  <c r="AB41" s="1"/>
  <c r="S42"/>
  <c r="AB42" s="1"/>
  <c r="S43"/>
  <c r="AB43" s="1"/>
  <c r="S44"/>
  <c r="AB44" s="1"/>
  <c r="S45"/>
  <c r="AB45" s="1"/>
  <c r="S47"/>
  <c r="AB47" s="1"/>
  <c r="S48"/>
  <c r="AB48" s="1"/>
  <c r="S49"/>
  <c r="AB49" s="1"/>
  <c r="S50"/>
  <c r="AB50" s="1"/>
  <c r="S51"/>
  <c r="C66" i="9"/>
  <c r="D66"/>
  <c r="E66"/>
  <c r="G66"/>
  <c r="H66"/>
  <c r="I66"/>
  <c r="J66"/>
  <c r="K66"/>
  <c r="L66"/>
  <c r="M66"/>
  <c r="S52" i="8"/>
  <c r="AB52" s="1"/>
  <c r="S53"/>
  <c r="AB53" s="1"/>
  <c r="S54"/>
  <c r="AB54" s="1"/>
  <c r="S55"/>
  <c r="AB55" s="1"/>
  <c r="S56"/>
  <c r="AB56" s="1"/>
  <c r="S57"/>
  <c r="AB57" s="1"/>
  <c r="S58"/>
  <c r="AB58" s="1"/>
  <c r="S59"/>
  <c r="AB59" s="1"/>
  <c r="S60"/>
  <c r="AB60" s="1"/>
  <c r="S61"/>
  <c r="AB61" s="1"/>
  <c r="S62"/>
  <c r="AB62" s="1"/>
  <c r="S65"/>
  <c r="AB65" s="1"/>
  <c r="S66"/>
  <c r="C84" i="9"/>
  <c r="D84"/>
  <c r="E84"/>
  <c r="G84"/>
  <c r="H84"/>
  <c r="I84"/>
  <c r="J84"/>
  <c r="K84"/>
  <c r="L84"/>
  <c r="M84"/>
  <c r="N84"/>
  <c r="S67" i="8"/>
  <c r="AB67" s="1"/>
  <c r="S68"/>
  <c r="AB68" s="1"/>
  <c r="S69"/>
  <c r="AB69" s="1"/>
  <c r="S70"/>
  <c r="AB70" s="1"/>
  <c r="S71"/>
  <c r="AB71" s="1"/>
  <c r="S72"/>
  <c r="AB72" s="1"/>
  <c r="S73"/>
  <c r="AB73" s="1"/>
  <c r="S74"/>
  <c r="AB74" s="1"/>
  <c r="S75"/>
  <c r="AB75" s="1"/>
  <c r="S76"/>
  <c r="AB76" s="1"/>
  <c r="S77"/>
  <c r="AB77" s="1"/>
  <c r="S78"/>
  <c r="C99" i="9"/>
  <c r="D99"/>
  <c r="G99"/>
  <c r="H99"/>
  <c r="I99"/>
  <c r="J99"/>
  <c r="K99"/>
  <c r="L99"/>
  <c r="M99"/>
  <c r="N99"/>
  <c r="S79" i="8"/>
  <c r="AB79" s="1"/>
  <c r="S80"/>
  <c r="AB80" s="1"/>
  <c r="S81"/>
  <c r="AB81" s="1"/>
  <c r="S82"/>
  <c r="AB82" s="1"/>
  <c r="C106" i="9"/>
  <c r="D106"/>
  <c r="E106"/>
  <c r="G106"/>
  <c r="H106"/>
  <c r="I106"/>
  <c r="J106"/>
  <c r="L106"/>
  <c r="M106"/>
  <c r="N106"/>
  <c r="S83" i="8"/>
  <c r="AB83" s="1"/>
  <c r="D110" i="9"/>
  <c r="H110"/>
  <c r="I110"/>
  <c r="J110"/>
  <c r="K110"/>
  <c r="L110"/>
  <c r="N110"/>
  <c r="I87" i="8" l="1"/>
  <c r="G87"/>
  <c r="H87"/>
  <c r="AK52"/>
  <c r="AK23"/>
  <c r="AK22"/>
  <c r="AK82"/>
  <c r="AK19"/>
  <c r="AK67"/>
  <c r="AK84"/>
  <c r="AK83"/>
  <c r="AK49"/>
  <c r="AK41"/>
  <c r="AK30"/>
  <c r="AK75"/>
  <c r="AE51"/>
  <c r="AK7"/>
  <c r="AK63"/>
  <c r="AK59"/>
  <c r="AK45"/>
  <c r="AK33"/>
  <c r="AB64"/>
  <c r="AF51"/>
  <c r="AK86"/>
  <c r="AK74"/>
  <c r="AK55"/>
  <c r="AK44"/>
  <c r="AK29"/>
  <c r="AK26"/>
  <c r="AK18"/>
  <c r="AK15"/>
  <c r="AI51"/>
  <c r="AK70"/>
  <c r="AJ51"/>
  <c r="AK81"/>
  <c r="AK48"/>
  <c r="AK34"/>
  <c r="AB78"/>
  <c r="AG78"/>
  <c r="AC78"/>
  <c r="AH66"/>
  <c r="AD66"/>
  <c r="AH51"/>
  <c r="AD51"/>
  <c r="AD87" s="1"/>
  <c r="AK12"/>
  <c r="AK9"/>
  <c r="AK8"/>
  <c r="AK76"/>
  <c r="AK69"/>
  <c r="AK65"/>
  <c r="AK60"/>
  <c r="AK54"/>
  <c r="AK50"/>
  <c r="AK42"/>
  <c r="AK31"/>
  <c r="AK25"/>
  <c r="AK20"/>
  <c r="AK16"/>
  <c r="AH78"/>
  <c r="AD78"/>
  <c r="AI66"/>
  <c r="AE66"/>
  <c r="AK85"/>
  <c r="AK80"/>
  <c r="AK73"/>
  <c r="AK68"/>
  <c r="AK64"/>
  <c r="AK58"/>
  <c r="AK53"/>
  <c r="AK47"/>
  <c r="AK40"/>
  <c r="AK37"/>
  <c r="AK36"/>
  <c r="AK28"/>
  <c r="AK24"/>
  <c r="AK14"/>
  <c r="AI78"/>
  <c r="AE78"/>
  <c r="AJ66"/>
  <c r="AF66"/>
  <c r="AK11"/>
  <c r="AK10"/>
  <c r="AK79"/>
  <c r="AK72"/>
  <c r="AK62"/>
  <c r="AK57"/>
  <c r="AK46"/>
  <c r="AK39"/>
  <c r="AK35"/>
  <c r="AK17"/>
  <c r="AK13"/>
  <c r="AJ78"/>
  <c r="AF78"/>
  <c r="AB66"/>
  <c r="AG66"/>
  <c r="AK66" s="1"/>
  <c r="AC66"/>
  <c r="AB51"/>
  <c r="AG51"/>
  <c r="AC51"/>
  <c r="AC87" s="1"/>
  <c r="AK77"/>
  <c r="AK71"/>
  <c r="AK61"/>
  <c r="AK56"/>
  <c r="AK43"/>
  <c r="AK38"/>
  <c r="AK32"/>
  <c r="AK27"/>
  <c r="AK21"/>
  <c r="M110" i="9"/>
  <c r="E110"/>
  <c r="N66"/>
  <c r="G110"/>
  <c r="K106"/>
  <c r="C110"/>
  <c r="AG87" i="8" l="1"/>
  <c r="AH87"/>
  <c r="AF87"/>
  <c r="AK78"/>
  <c r="AJ87"/>
  <c r="AI87"/>
  <c r="AE87"/>
  <c r="AK51"/>
  <c r="AB87"/>
  <c r="AK87" l="1"/>
  <c r="AG88" s="1"/>
  <c r="AF88"/>
  <c r="AH88"/>
  <c r="AD88"/>
  <c r="AE88"/>
  <c r="AI88"/>
  <c r="AC88" l="1"/>
  <c r="AJ88"/>
</calcChain>
</file>

<file path=xl/sharedStrings.xml><?xml version="1.0" encoding="utf-8"?>
<sst xmlns="http://schemas.openxmlformats.org/spreadsheetml/2006/main" count="339" uniqueCount="146">
  <si>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</si>
  <si>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</si>
  <si>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</si>
  <si>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</si>
  <si>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</si>
  <si>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</si>
  <si>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</si>
  <si>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</si>
  <si>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</si>
  <si>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</si>
  <si>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</si>
  <si>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</si>
  <si>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</si>
  <si>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</si>
  <si>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</si>
  <si>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</si>
  <si>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</si>
  <si>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</si>
  <si>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</si>
  <si>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</si>
  <si>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</si>
  <si>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</si>
  <si>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電子デバイス概論</t>
    <rPh sb="0" eb="2">
      <t>デンシ</t>
    </rPh>
    <rPh sb="6" eb="8">
      <t>ガイロン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</si>
  <si>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</si>
  <si>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</si>
  <si>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</si>
  <si>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</si>
  <si>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</si>
  <si>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</si>
  <si>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</si>
  <si>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</si>
  <si>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</si>
  <si>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</si>
  <si>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</si>
  <si>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</si>
  <si>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</si>
  <si>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</si>
  <si>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</si>
  <si>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</si>
  <si>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</si>
  <si>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</si>
  <si>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</si>
  <si>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</si>
  <si>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</si>
  <si>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</si>
  <si>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</si>
  <si>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</si>
  <si>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</si>
  <si>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</si>
  <si>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</si>
  <si>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</si>
  <si>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</si>
  <si>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</si>
  <si>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回路理論Ⅲ</t>
    <rPh sb="0" eb="2">
      <t>カイロ</t>
    </rPh>
    <rPh sb="2" eb="4">
      <t>リロン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</si>
  <si>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</si>
  <si>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</si>
  <si>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</si>
  <si>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</si>
  <si>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</si>
  <si>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</si>
  <si>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</si>
  <si>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</si>
  <si>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</si>
  <si>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</si>
  <si>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</si>
  <si>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</si>
  <si>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</si>
  <si>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</si>
  <si>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</si>
  <si>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</si>
  <si>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</si>
  <si>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</si>
  <si>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</si>
  <si>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</si>
  <si>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人工知能</t>
    <rPh sb="0" eb="2">
      <t>ジンコウ</t>
    </rPh>
    <rPh sb="2" eb="4">
      <t>チノウ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</si>
  <si>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</si>
  <si>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</si>
  <si>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</si>
  <si>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</si>
  <si>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</si>
  <si>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</si>
  <si>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</si>
  <si>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</si>
  <si>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</si>
  <si>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</si>
  <si>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</si>
  <si>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</si>
  <si>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</si>
  <si>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</si>
  <si>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</si>
  <si>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</si>
  <si>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計測基礎</t>
    <rPh sb="0" eb="2">
      <t>ケイソク</t>
    </rPh>
    <rPh sb="2" eb="4">
      <t>キソ</t>
    </rPh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</si>
  <si>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</si>
  <si>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</si>
  <si>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</si>
  <si>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</si>
  <si>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</si>
  <si>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</si>
  <si>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</si>
  <si>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</si>
  <si>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</si>
  <si>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</si>
  <si>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</si>
  <si>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</si>
  <si>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</si>
  <si>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</si>
  <si>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</si>
  <si>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</si>
  <si>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</si>
  <si>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</si>
  <si>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</si>
  <si>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</si>
  <si>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</si>
  <si>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</si>
  <si>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</si>
  <si>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</si>
  <si>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</si>
  <si>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</si>
  <si>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</si>
  <si>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</si>
  <si>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</si>
  <si>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</si>
  <si>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</si>
  <si>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統計力学</t>
    <rPh sb="0" eb="2">
      <t>トウケイ</t>
    </rPh>
    <rPh sb="2" eb="4">
      <t>リキガク</t>
    </rPh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</si>
  <si>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</si>
  <si>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</si>
  <si>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</si>
  <si>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</si>
  <si>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</si>
  <si>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</si>
  <si>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</si>
  <si>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</si>
  <si>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</si>
  <si>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</si>
  <si>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</si>
  <si>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</si>
  <si>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</si>
  <si>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</si>
  <si>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</si>
  <si>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</si>
  <si>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</si>
  <si>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</si>
  <si>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</si>
  <si>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</si>
  <si>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</si>
  <si>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>システム応用数学</t>
    <rPh sb="4" eb="6">
      <t>オウヨウ</t>
    </rPh>
    <rPh sb="6" eb="8">
      <t>スウガク</t>
    </rPh>
    <phoneticPr fontId="1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</si>
</sst>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K90"/>
  <sheetViews>
    <sheetView tabSelected="1" topLeftCell="A2" workbookViewId="0">
      <selection activeCell="C16" sqref="C16"/>
    </sheetView>
  </sheetViews>
  <sheetFormatPr defaultRowHeight="13.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>
      <c r="B1" s="5" t="s">
        <v>89</v>
      </c>
      <c r="C1" s="6" t="s">
        <v>90</v>
      </c>
      <c r="D1" s="6"/>
    </row>
    <row r="2" spans="1:37">
      <c r="A2" s="47" t="s">
        <v>0</v>
      </c>
      <c r="B2" s="47" t="s">
        <v>139</v>
      </c>
      <c r="C2" s="54" t="s">
        <v>80</v>
      </c>
      <c r="D2" s="47" t="s">
        <v>1</v>
      </c>
      <c r="E2" s="47"/>
      <c r="F2" s="47"/>
      <c r="G2" s="44" t="s">
        <v>133</v>
      </c>
      <c r="H2" s="45"/>
      <c r="I2" s="46"/>
      <c r="J2" s="47" t="s">
        <v>126</v>
      </c>
      <c r="K2" s="47" t="s">
        <v>2</v>
      </c>
      <c r="L2" s="47"/>
      <c r="M2" s="47"/>
      <c r="N2" s="47"/>
      <c r="O2" s="47"/>
      <c r="P2" s="47"/>
      <c r="Q2" s="47"/>
      <c r="R2" s="47"/>
      <c r="S2" s="47"/>
      <c r="T2" s="47" t="s">
        <v>3</v>
      </c>
      <c r="U2" s="47"/>
      <c r="V2" s="47"/>
      <c r="W2" s="47"/>
      <c r="X2" s="47"/>
      <c r="Y2" s="47"/>
      <c r="Z2" s="47"/>
      <c r="AA2" s="47"/>
      <c r="AB2" s="47"/>
      <c r="AC2" s="47" t="s">
        <v>3</v>
      </c>
      <c r="AD2" s="47"/>
      <c r="AE2" s="47"/>
      <c r="AF2" s="47"/>
      <c r="AG2" s="47"/>
      <c r="AH2" s="47"/>
      <c r="AI2" s="47"/>
      <c r="AJ2" s="47"/>
      <c r="AK2" s="47"/>
    </row>
    <row r="3" spans="1:37" ht="13.5" customHeight="1">
      <c r="A3" s="47"/>
      <c r="B3" s="56"/>
      <c r="C3" s="55"/>
      <c r="D3" s="47" t="s">
        <v>4</v>
      </c>
      <c r="E3" s="47"/>
      <c r="F3" s="47" t="s">
        <v>5</v>
      </c>
      <c r="G3" s="44" t="s">
        <v>134</v>
      </c>
      <c r="H3" s="46"/>
      <c r="I3" s="47" t="s">
        <v>5</v>
      </c>
      <c r="J3" s="47"/>
      <c r="K3" s="47" t="s">
        <v>6</v>
      </c>
      <c r="L3" s="47" t="s">
        <v>7</v>
      </c>
      <c r="M3" s="47" t="s">
        <v>8</v>
      </c>
      <c r="N3" s="47" t="s">
        <v>140</v>
      </c>
      <c r="O3" s="47" t="s">
        <v>9</v>
      </c>
      <c r="P3" s="47" t="s">
        <v>10</v>
      </c>
      <c r="Q3" s="47" t="s">
        <v>141</v>
      </c>
      <c r="R3" s="47" t="s">
        <v>11</v>
      </c>
      <c r="S3" s="47" t="s">
        <v>142</v>
      </c>
      <c r="T3" s="47" t="s">
        <v>6</v>
      </c>
      <c r="U3" s="47" t="s">
        <v>7</v>
      </c>
      <c r="V3" s="47" t="s">
        <v>8</v>
      </c>
      <c r="W3" s="47" t="s">
        <v>140</v>
      </c>
      <c r="X3" s="47" t="s">
        <v>9</v>
      </c>
      <c r="Y3" s="47" t="s">
        <v>10</v>
      </c>
      <c r="Z3" s="47" t="s">
        <v>141</v>
      </c>
      <c r="AA3" s="47" t="s">
        <v>11</v>
      </c>
      <c r="AB3" s="47" t="s">
        <v>142</v>
      </c>
      <c r="AC3" s="47" t="s">
        <v>6</v>
      </c>
      <c r="AD3" s="47" t="s">
        <v>7</v>
      </c>
      <c r="AE3" s="47" t="s">
        <v>8</v>
      </c>
      <c r="AF3" s="47" t="s">
        <v>140</v>
      </c>
      <c r="AG3" s="47" t="s">
        <v>9</v>
      </c>
      <c r="AH3" s="47" t="s">
        <v>10</v>
      </c>
      <c r="AI3" s="47" t="s">
        <v>141</v>
      </c>
      <c r="AJ3" s="47" t="s">
        <v>11</v>
      </c>
      <c r="AK3" s="47" t="s">
        <v>142</v>
      </c>
    </row>
    <row r="4" spans="1:37">
      <c r="A4" s="47"/>
      <c r="B4" s="56"/>
      <c r="C4" s="55"/>
      <c r="D4" s="19"/>
      <c r="E4" s="19"/>
      <c r="F4" s="47"/>
      <c r="G4" s="47" t="s">
        <v>143</v>
      </c>
      <c r="H4" s="47" t="s">
        <v>144</v>
      </c>
      <c r="I4" s="47"/>
      <c r="J4" s="47"/>
      <c r="K4" s="47"/>
      <c r="L4" s="47"/>
      <c r="M4" s="47"/>
      <c r="N4" s="47"/>
      <c r="O4" s="47"/>
      <c r="P4" s="47"/>
      <c r="Q4" s="50"/>
      <c r="R4" s="47"/>
      <c r="S4" s="47"/>
      <c r="T4" s="47"/>
      <c r="U4" s="47"/>
      <c r="V4" s="47"/>
      <c r="W4" s="47"/>
      <c r="X4" s="47"/>
      <c r="Y4" s="47"/>
      <c r="Z4" s="50"/>
      <c r="AA4" s="47"/>
      <c r="AB4" s="47"/>
      <c r="AC4" s="47"/>
      <c r="AD4" s="47"/>
      <c r="AE4" s="47"/>
      <c r="AF4" s="47"/>
      <c r="AG4" s="47"/>
      <c r="AH4" s="47"/>
      <c r="AI4" s="50"/>
      <c r="AJ4" s="47"/>
      <c r="AK4" s="47"/>
    </row>
    <row r="5" spans="1:37" ht="40.5" customHeight="1">
      <c r="A5" s="47"/>
      <c r="B5" s="56"/>
      <c r="C5" s="55"/>
      <c r="D5" s="19"/>
      <c r="E5" s="19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50"/>
      <c r="R5" s="47"/>
      <c r="S5" s="47"/>
      <c r="T5" s="47"/>
      <c r="U5" s="47"/>
      <c r="V5" s="47"/>
      <c r="W5" s="47"/>
      <c r="X5" s="47"/>
      <c r="Y5" s="47"/>
      <c r="Z5" s="50"/>
      <c r="AA5" s="47"/>
      <c r="AB5" s="47"/>
      <c r="AC5" s="47"/>
      <c r="AD5" s="47"/>
      <c r="AE5" s="47"/>
      <c r="AF5" s="47"/>
      <c r="AG5" s="47"/>
      <c r="AH5" s="47"/>
      <c r="AI5" s="50"/>
      <c r="AJ5" s="47"/>
      <c r="AK5" s="47"/>
    </row>
    <row r="6" spans="1:37">
      <c r="A6" s="48" t="s">
        <v>12</v>
      </c>
      <c r="B6" s="11" t="s">
        <v>13</v>
      </c>
      <c r="C6" s="21" t="s">
        <v>138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>
      <c r="A7" s="48"/>
      <c r="B7" s="11" t="s">
        <v>14</v>
      </c>
      <c r="C7" s="21" t="s">
        <v>138</v>
      </c>
      <c r="D7" s="22">
        <v>2</v>
      </c>
      <c r="E7" s="22"/>
      <c r="F7" s="22"/>
      <c r="G7" s="22" t="str">
        <f t="shared" ref="G7:G70" si="13">IF($C7="○",D7,"")</f>
        <v/>
      </c>
      <c r="H7" s="22" t="str">
        <f t="shared" ref="H7:H70" si="14">IF($C7="○",E7,"")</f>
        <v/>
      </c>
      <c r="I7" s="22" t="str">
        <f t="shared" ref="I7:I70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70" si="16">$J7*1.5*K7/100</f>
        <v>1.125</v>
      </c>
      <c r="U7" s="24">
        <f t="shared" ref="U7:U70" si="17">$J7*1.5*L7/100</f>
        <v>0</v>
      </c>
      <c r="V7" s="24">
        <f t="shared" ref="V7:V70" si="18">$J7*1.5*M7/100</f>
        <v>0</v>
      </c>
      <c r="W7" s="24">
        <f t="shared" ref="W7:W70" si="19">$J7*1.5*N7/100</f>
        <v>20.25</v>
      </c>
      <c r="X7" s="24">
        <f t="shared" ref="X7:X70" si="20">$J7*1.5*O7/100</f>
        <v>1.125</v>
      </c>
      <c r="Y7" s="24">
        <f t="shared" ref="Y7:Y70" si="21">$J7*1.5*P7/100</f>
        <v>0</v>
      </c>
      <c r="Z7" s="24">
        <f t="shared" ref="Z7:Z70" si="22">$J7*1.5*Q7/100</f>
        <v>0</v>
      </c>
      <c r="AA7" s="24">
        <f t="shared" ref="AA7:AA70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>
      <c r="A8" s="48"/>
      <c r="B8" s="11" t="s">
        <v>15</v>
      </c>
      <c r="C8" s="21" t="s">
        <v>138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>
      <c r="A9" s="48"/>
      <c r="B9" s="11" t="s">
        <v>16</v>
      </c>
      <c r="C9" s="21" t="s">
        <v>138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>
      <c r="A10" s="48"/>
      <c r="B10" s="11" t="s">
        <v>17</v>
      </c>
      <c r="C10" s="21" t="s">
        <v>138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>
      <c r="A11" s="48"/>
      <c r="B11" s="11" t="s">
        <v>18</v>
      </c>
      <c r="C11" s="21" t="s">
        <v>138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0</v>
      </c>
      <c r="L11" s="23">
        <v>100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0</v>
      </c>
      <c r="U11" s="24">
        <f t="shared" si="17"/>
        <v>22.5</v>
      </c>
      <c r="V11" s="24">
        <f t="shared" si="18"/>
        <v>0</v>
      </c>
      <c r="W11" s="24">
        <f t="shared" si="19"/>
        <v>0</v>
      </c>
      <c r="X11" s="24">
        <f t="shared" si="20"/>
        <v>0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>
      <c r="A12" s="48"/>
      <c r="B12" s="11" t="s">
        <v>19</v>
      </c>
      <c r="C12" s="21" t="s">
        <v>138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>
      <c r="A13" s="48"/>
      <c r="B13" s="11" t="s">
        <v>20</v>
      </c>
      <c r="C13" s="21" t="s">
        <v>138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>
      <c r="A14" s="48"/>
      <c r="B14" s="11" t="s">
        <v>21</v>
      </c>
      <c r="C14" s="21" t="s">
        <v>138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2" si="26">SUM(AC14:AJ14)</f>
        <v>0</v>
      </c>
    </row>
    <row r="15" spans="1:37">
      <c r="A15" s="48"/>
      <c r="B15" s="11" t="s">
        <v>116</v>
      </c>
      <c r="C15" s="21" t="s">
        <v>138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>
      <c r="A16" s="48"/>
      <c r="B16" s="11" t="s">
        <v>22</v>
      </c>
      <c r="C16" s="21" t="s">
        <v>138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>
      <c r="A17" s="49" t="s">
        <v>127</v>
      </c>
      <c r="B17" s="12" t="s">
        <v>23</v>
      </c>
      <c r="C17" s="21" t="s">
        <v>138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>
      <c r="A18" s="49"/>
      <c r="B18" s="12" t="s">
        <v>24</v>
      </c>
      <c r="C18" s="21" t="s">
        <v>138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>
      <c r="A19" s="49"/>
      <c r="B19" s="12" t="s">
        <v>25</v>
      </c>
      <c r="C19" s="21" t="s">
        <v>138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20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4.5</v>
      </c>
      <c r="W19" s="28">
        <f t="shared" si="19"/>
        <v>0</v>
      </c>
      <c r="X19" s="28">
        <f t="shared" si="20"/>
        <v>0</v>
      </c>
      <c r="Y19" s="28">
        <f t="shared" si="21"/>
        <v>0</v>
      </c>
      <c r="Z19" s="28">
        <f t="shared" si="22"/>
        <v>0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>
      <c r="A20" s="49"/>
      <c r="B20" s="12" t="s">
        <v>26</v>
      </c>
      <c r="C20" s="21" t="s">
        <v>138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>
      <c r="A21" s="49"/>
      <c r="B21" s="12" t="s">
        <v>27</v>
      </c>
      <c r="C21" s="21" t="s">
        <v>138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5</v>
      </c>
      <c r="L21" s="27">
        <v>10</v>
      </c>
      <c r="M21" s="27">
        <v>10</v>
      </c>
      <c r="N21" s="27">
        <v>50</v>
      </c>
      <c r="O21" s="27">
        <v>10</v>
      </c>
      <c r="P21" s="27">
        <v>10</v>
      </c>
      <c r="Q21" s="27">
        <v>0</v>
      </c>
      <c r="R21" s="27">
        <v>5</v>
      </c>
      <c r="S21" s="27">
        <f t="shared" si="27"/>
        <v>100</v>
      </c>
      <c r="T21" s="28">
        <f t="shared" si="16"/>
        <v>1.125</v>
      </c>
      <c r="U21" s="28">
        <f t="shared" si="17"/>
        <v>2.25</v>
      </c>
      <c r="V21" s="28">
        <f t="shared" si="18"/>
        <v>2.25</v>
      </c>
      <c r="W21" s="28">
        <f t="shared" si="19"/>
        <v>11.25</v>
      </c>
      <c r="X21" s="28">
        <f t="shared" si="20"/>
        <v>2.25</v>
      </c>
      <c r="Y21" s="28">
        <f t="shared" si="21"/>
        <v>2.25</v>
      </c>
      <c r="Z21" s="28">
        <f t="shared" si="22"/>
        <v>0</v>
      </c>
      <c r="AA21" s="28">
        <f t="shared" si="23"/>
        <v>1.125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>
      <c r="A22" s="49"/>
      <c r="B22" s="13" t="s">
        <v>28</v>
      </c>
      <c r="C22" s="21" t="s">
        <v>138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>
      <c r="A23" s="49"/>
      <c r="B23" s="13" t="s">
        <v>29</v>
      </c>
      <c r="C23" s="21" t="s">
        <v>138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>
      <c r="A24" s="49"/>
      <c r="B24" s="13" t="s">
        <v>30</v>
      </c>
      <c r="C24" s="21" t="s">
        <v>138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>
      <c r="A25" s="49"/>
      <c r="B25" s="13" t="s">
        <v>117</v>
      </c>
      <c r="C25" s="21" t="s">
        <v>138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>
      <c r="A26" s="49"/>
      <c r="B26" s="12" t="s">
        <v>31</v>
      </c>
      <c r="C26" s="21" t="s">
        <v>138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>
      <c r="A27" s="49"/>
      <c r="B27" s="12" t="s">
        <v>145</v>
      </c>
      <c r="C27" s="21" t="s">
        <v>138</v>
      </c>
      <c r="D27" s="26"/>
      <c r="E27" s="26"/>
      <c r="F27" s="26">
        <v>2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>
      <c r="A28" s="48" t="s">
        <v>128</v>
      </c>
      <c r="B28" s="18" t="s">
        <v>32</v>
      </c>
      <c r="C28" s="21" t="s">
        <v>138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>
      <c r="A29" s="48"/>
      <c r="B29" s="18" t="s">
        <v>33</v>
      </c>
      <c r="C29" s="21" t="s">
        <v>138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100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22.5</v>
      </c>
      <c r="V29" s="24">
        <f t="shared" si="18"/>
        <v>0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>
      <c r="A30" s="48"/>
      <c r="B30" s="18" t="s">
        <v>34</v>
      </c>
      <c r="C30" s="21" t="s">
        <v>138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>
      <c r="A31" s="48"/>
      <c r="B31" s="18" t="s">
        <v>35</v>
      </c>
      <c r="C31" s="21" t="s">
        <v>138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>
      <c r="A32" s="48"/>
      <c r="B32" s="18" t="s">
        <v>135</v>
      </c>
      <c r="C32" s="21" t="s">
        <v>138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>
      <c r="A33" s="48"/>
      <c r="B33" s="16" t="s">
        <v>136</v>
      </c>
      <c r="C33" s="21" t="s">
        <v>138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>
      <c r="A34" s="48"/>
      <c r="B34" s="16" t="s">
        <v>36</v>
      </c>
      <c r="C34" s="21" t="s">
        <v>138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>
      <c r="A35" s="48"/>
      <c r="B35" s="16" t="s">
        <v>37</v>
      </c>
      <c r="C35" s="21" t="s">
        <v>138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>
      <c r="A36" s="48"/>
      <c r="B36" s="16" t="s">
        <v>38</v>
      </c>
      <c r="C36" s="21" t="s">
        <v>138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>
      <c r="A37" s="48"/>
      <c r="B37" s="16" t="s">
        <v>39</v>
      </c>
      <c r="C37" s="21" t="s">
        <v>138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>
      <c r="A38" s="48"/>
      <c r="B38" s="16" t="s">
        <v>92</v>
      </c>
      <c r="C38" s="21" t="s">
        <v>138</v>
      </c>
      <c r="D38" s="25"/>
      <c r="E38" s="25">
        <v>2</v>
      </c>
      <c r="F38" s="25"/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9" si="30">IF($C38="○",T38,0)</f>
        <v>0</v>
      </c>
      <c r="AD38" s="31">
        <f t="shared" ref="AD38:AD69" si="31">IF($C38="○",U38,0)</f>
        <v>0</v>
      </c>
      <c r="AE38" s="31">
        <f t="shared" ref="AE38:AE69" si="32">IF($C38="○",V38,0)</f>
        <v>0</v>
      </c>
      <c r="AF38" s="31">
        <f t="shared" ref="AF38:AF69" si="33">IF($C38="○",W38,0)</f>
        <v>0</v>
      </c>
      <c r="AG38" s="31">
        <f t="shared" ref="AG38:AG69" si="34">IF($C38="○",X38,0)</f>
        <v>0</v>
      </c>
      <c r="AH38" s="31">
        <f t="shared" ref="AH38:AH69" si="35">IF($C38="○",Y38,0)</f>
        <v>0</v>
      </c>
      <c r="AI38" s="31">
        <f t="shared" ref="AI38:AI69" si="36">IF($C38="○",Z38,0)</f>
        <v>0</v>
      </c>
      <c r="AJ38" s="31">
        <f t="shared" ref="AJ38:AJ69" si="37">IF($C38="○",AA38,0)</f>
        <v>0</v>
      </c>
      <c r="AK38" s="31">
        <f t="shared" si="26"/>
        <v>0</v>
      </c>
    </row>
    <row r="39" spans="1:37">
      <c r="A39" s="48"/>
      <c r="B39" s="16" t="s">
        <v>40</v>
      </c>
      <c r="C39" s="21" t="s">
        <v>138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70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>
      <c r="A40" s="48"/>
      <c r="B40" s="16" t="s">
        <v>41</v>
      </c>
      <c r="C40" s="21" t="s">
        <v>138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30</v>
      </c>
      <c r="L40" s="30">
        <v>0</v>
      </c>
      <c r="M40" s="30">
        <v>40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6.75</v>
      </c>
      <c r="U40" s="24">
        <f t="shared" si="17"/>
        <v>0</v>
      </c>
      <c r="V40" s="24">
        <f t="shared" si="18"/>
        <v>9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>
      <c r="A41" s="49" t="s">
        <v>129</v>
      </c>
      <c r="B41" s="12" t="s">
        <v>42</v>
      </c>
      <c r="C41" s="21" t="s">
        <v>138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>
      <c r="A42" s="49"/>
      <c r="B42" s="13" t="s">
        <v>43</v>
      </c>
      <c r="C42" s="21" t="s">
        <v>138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5</v>
      </c>
      <c r="L42" s="27">
        <v>30</v>
      </c>
      <c r="M42" s="27">
        <v>50</v>
      </c>
      <c r="N42" s="27">
        <v>0</v>
      </c>
      <c r="O42" s="27">
        <v>10</v>
      </c>
      <c r="P42" s="27">
        <v>0</v>
      </c>
      <c r="Q42" s="27">
        <v>0</v>
      </c>
      <c r="R42" s="27">
        <v>5</v>
      </c>
      <c r="S42" s="27">
        <f t="shared" si="39"/>
        <v>100</v>
      </c>
      <c r="T42" s="28">
        <f t="shared" si="16"/>
        <v>1.125</v>
      </c>
      <c r="U42" s="28">
        <f t="shared" si="17"/>
        <v>6.75</v>
      </c>
      <c r="V42" s="28">
        <f t="shared" si="18"/>
        <v>11.25</v>
      </c>
      <c r="W42" s="28">
        <f t="shared" si="19"/>
        <v>0</v>
      </c>
      <c r="X42" s="28">
        <f t="shared" si="20"/>
        <v>2.25</v>
      </c>
      <c r="Y42" s="28">
        <f t="shared" si="21"/>
        <v>0</v>
      </c>
      <c r="Z42" s="28">
        <f t="shared" si="22"/>
        <v>0</v>
      </c>
      <c r="AA42" s="28">
        <f t="shared" si="23"/>
        <v>1.125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>
      <c r="A43" s="49"/>
      <c r="B43" s="13" t="s">
        <v>44</v>
      </c>
      <c r="C43" s="21" t="s">
        <v>138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>
      <c r="A44" s="49"/>
      <c r="B44" s="12" t="s">
        <v>121</v>
      </c>
      <c r="C44" s="21" t="s">
        <v>138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>
      <c r="A45" s="49"/>
      <c r="B45" s="12" t="s">
        <v>122</v>
      </c>
      <c r="C45" s="21" t="s">
        <v>138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0</v>
      </c>
      <c r="L45" s="27">
        <v>10</v>
      </c>
      <c r="M45" s="27">
        <v>70</v>
      </c>
      <c r="N45" s="27">
        <v>0</v>
      </c>
      <c r="O45" s="27">
        <v>20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0</v>
      </c>
      <c r="U45" s="28">
        <f t="shared" si="17"/>
        <v>2.25</v>
      </c>
      <c r="V45" s="28">
        <f t="shared" si="18"/>
        <v>15.75</v>
      </c>
      <c r="W45" s="28">
        <f t="shared" si="19"/>
        <v>0</v>
      </c>
      <c r="X45" s="28">
        <f t="shared" si="20"/>
        <v>4.5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>
      <c r="A46" s="49"/>
      <c r="B46" s="13" t="s">
        <v>45</v>
      </c>
      <c r="C46" s="21" t="s">
        <v>138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>
      <c r="A47" s="49"/>
      <c r="B47" s="13" t="s">
        <v>93</v>
      </c>
      <c r="C47" s="21" t="s">
        <v>138</v>
      </c>
      <c r="D47" s="26"/>
      <c r="E47" s="26">
        <v>2</v>
      </c>
      <c r="F47" s="26"/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>
      <c r="A48" s="49"/>
      <c r="B48" s="17" t="s">
        <v>91</v>
      </c>
      <c r="C48" s="21" t="s">
        <v>138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0</v>
      </c>
      <c r="L48" s="27">
        <v>60</v>
      </c>
      <c r="M48" s="27">
        <v>10</v>
      </c>
      <c r="N48" s="27">
        <v>0</v>
      </c>
      <c r="O48" s="27">
        <v>15</v>
      </c>
      <c r="P48" s="27">
        <v>15</v>
      </c>
      <c r="Q48" s="27">
        <v>0</v>
      </c>
      <c r="R48" s="27">
        <v>0</v>
      </c>
      <c r="S48" s="27">
        <f>SUM(K48:R48)</f>
        <v>100</v>
      </c>
      <c r="T48" s="28">
        <f t="shared" si="16"/>
        <v>0</v>
      </c>
      <c r="U48" s="28">
        <f t="shared" si="17"/>
        <v>13.5</v>
      </c>
      <c r="V48" s="28">
        <f t="shared" si="18"/>
        <v>2.25</v>
      </c>
      <c r="W48" s="28">
        <f t="shared" si="19"/>
        <v>0</v>
      </c>
      <c r="X48" s="28">
        <f t="shared" si="20"/>
        <v>3.375</v>
      </c>
      <c r="Y48" s="28">
        <f t="shared" si="21"/>
        <v>3.375</v>
      </c>
      <c r="Z48" s="28">
        <f t="shared" si="22"/>
        <v>0</v>
      </c>
      <c r="AA48" s="28">
        <f t="shared" si="23"/>
        <v>0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>
      <c r="A49" s="49"/>
      <c r="B49" s="12" t="s">
        <v>46</v>
      </c>
      <c r="C49" s="21" t="s">
        <v>138</v>
      </c>
      <c r="D49" s="26"/>
      <c r="E49" s="26">
        <v>2</v>
      </c>
      <c r="F49" s="26"/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>
      <c r="A50" s="49"/>
      <c r="B50" s="12" t="s">
        <v>47</v>
      </c>
      <c r="C50" s="21" t="s">
        <v>138</v>
      </c>
      <c r="D50" s="26"/>
      <c r="E50" s="26"/>
      <c r="F50" s="26">
        <v>2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>
      <c r="A51" s="49"/>
      <c r="B51" s="13" t="s">
        <v>48</v>
      </c>
      <c r="C51" s="21" t="s">
        <v>138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>
      <c r="A52" s="48" t="s">
        <v>130</v>
      </c>
      <c r="B52" s="10" t="s">
        <v>120</v>
      </c>
      <c r="C52" s="21" t="s">
        <v>138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6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>
      <c r="A53" s="48"/>
      <c r="B53" s="10" t="s">
        <v>49</v>
      </c>
      <c r="C53" s="21" t="s">
        <v>138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>
      <c r="A54" s="48"/>
      <c r="B54" s="10" t="s">
        <v>50</v>
      </c>
      <c r="C54" s="21" t="s">
        <v>138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>
      <c r="A55" s="48"/>
      <c r="B55" s="10" t="s">
        <v>51</v>
      </c>
      <c r="C55" s="21" t="s">
        <v>138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>
      <c r="A56" s="48"/>
      <c r="B56" s="10" t="s">
        <v>52</v>
      </c>
      <c r="C56" s="21" t="s">
        <v>138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>
      <c r="A57" s="48"/>
      <c r="B57" s="11" t="s">
        <v>53</v>
      </c>
      <c r="C57" s="21" t="s">
        <v>138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5</v>
      </c>
      <c r="L57" s="23">
        <v>10</v>
      </c>
      <c r="M57" s="23">
        <v>80</v>
      </c>
      <c r="N57" s="23">
        <v>0</v>
      </c>
      <c r="O57" s="23">
        <v>5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1.125</v>
      </c>
      <c r="U57" s="24">
        <f t="shared" si="17"/>
        <v>2.25</v>
      </c>
      <c r="V57" s="24">
        <f t="shared" si="18"/>
        <v>18</v>
      </c>
      <c r="W57" s="24">
        <f t="shared" si="19"/>
        <v>0</v>
      </c>
      <c r="X57" s="24">
        <f t="shared" si="20"/>
        <v>1.125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>
      <c r="A58" s="48"/>
      <c r="B58" s="11" t="s">
        <v>54</v>
      </c>
      <c r="C58" s="21" t="s">
        <v>138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10</v>
      </c>
      <c r="L58" s="23">
        <v>40</v>
      </c>
      <c r="M58" s="23">
        <v>40</v>
      </c>
      <c r="N58" s="23">
        <v>0</v>
      </c>
      <c r="O58" s="23">
        <v>10</v>
      </c>
      <c r="P58" s="23">
        <v>0</v>
      </c>
      <c r="Q58" s="23">
        <v>0</v>
      </c>
      <c r="R58" s="23">
        <v>0</v>
      </c>
      <c r="S58" s="23">
        <f t="shared" si="40"/>
        <v>100</v>
      </c>
      <c r="T58" s="24">
        <f t="shared" si="16"/>
        <v>2.25</v>
      </c>
      <c r="U58" s="24">
        <f t="shared" si="17"/>
        <v>9</v>
      </c>
      <c r="V58" s="24">
        <f t="shared" si="18"/>
        <v>9</v>
      </c>
      <c r="W58" s="24">
        <f t="shared" si="19"/>
        <v>0</v>
      </c>
      <c r="X58" s="24">
        <f t="shared" si="20"/>
        <v>2.25</v>
      </c>
      <c r="Y58" s="24">
        <f t="shared" si="21"/>
        <v>0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>
      <c r="A59" s="48"/>
      <c r="B59" s="10" t="s">
        <v>55</v>
      </c>
      <c r="C59" s="21" t="s">
        <v>138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>
      <c r="A60" s="48"/>
      <c r="B60" s="10" t="s">
        <v>56</v>
      </c>
      <c r="C60" s="21" t="s">
        <v>138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>
      <c r="A61" s="48"/>
      <c r="B61" s="10" t="s">
        <v>57</v>
      </c>
      <c r="C61" s="21" t="s">
        <v>138</v>
      </c>
      <c r="D61" s="22"/>
      <c r="E61" s="22">
        <v>2</v>
      </c>
      <c r="F61" s="22"/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>
      <c r="A62" s="48"/>
      <c r="B62" s="10" t="s">
        <v>58</v>
      </c>
      <c r="C62" s="21" t="s">
        <v>138</v>
      </c>
      <c r="D62" s="22"/>
      <c r="E62" s="22"/>
      <c r="F62" s="22">
        <v>2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60</v>
      </c>
      <c r="M62" s="23">
        <v>10</v>
      </c>
      <c r="N62" s="23">
        <v>5</v>
      </c>
      <c r="O62" s="23">
        <v>10</v>
      </c>
      <c r="P62" s="23">
        <v>15</v>
      </c>
      <c r="Q62" s="23">
        <v>0</v>
      </c>
      <c r="R62" s="23">
        <v>0</v>
      </c>
      <c r="S62" s="23">
        <f t="shared" si="40"/>
        <v>100</v>
      </c>
      <c r="T62" s="24">
        <f t="shared" si="16"/>
        <v>0</v>
      </c>
      <c r="U62" s="24">
        <f t="shared" si="17"/>
        <v>13.5</v>
      </c>
      <c r="V62" s="24">
        <f t="shared" si="18"/>
        <v>2.25</v>
      </c>
      <c r="W62" s="24">
        <f t="shared" si="19"/>
        <v>1.125</v>
      </c>
      <c r="X62" s="24">
        <f t="shared" si="20"/>
        <v>2.25</v>
      </c>
      <c r="Y62" s="24">
        <f t="shared" si="21"/>
        <v>3.375</v>
      </c>
      <c r="Z62" s="24">
        <f t="shared" si="22"/>
        <v>0</v>
      </c>
      <c r="AA62" s="24">
        <f t="shared" si="23"/>
        <v>0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>
      <c r="A63" s="48"/>
      <c r="B63" s="10" t="s">
        <v>94</v>
      </c>
      <c r="C63" s="21" t="s">
        <v>138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>
      <c r="A64" s="48"/>
      <c r="B64" s="10" t="s">
        <v>123</v>
      </c>
      <c r="C64" s="21" t="s">
        <v>138</v>
      </c>
      <c r="D64" s="22"/>
      <c r="E64" s="22"/>
      <c r="F64" s="22">
        <v>4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f>15*2</f>
        <v>30</v>
      </c>
      <c r="K64" s="23">
        <v>5</v>
      </c>
      <c r="L64" s="23">
        <v>20</v>
      </c>
      <c r="M64" s="23">
        <v>50</v>
      </c>
      <c r="N64" s="23">
        <v>0</v>
      </c>
      <c r="O64" s="23">
        <v>10</v>
      </c>
      <c r="P64" s="23">
        <v>5</v>
      </c>
      <c r="Q64" s="23">
        <v>5</v>
      </c>
      <c r="R64" s="23">
        <v>5</v>
      </c>
      <c r="S64" s="23">
        <f t="shared" si="40"/>
        <v>100</v>
      </c>
      <c r="T64" s="24">
        <f t="shared" si="16"/>
        <v>2.25</v>
      </c>
      <c r="U64" s="24">
        <f t="shared" si="17"/>
        <v>9</v>
      </c>
      <c r="V64" s="24">
        <f t="shared" si="18"/>
        <v>22.5</v>
      </c>
      <c r="W64" s="24">
        <f t="shared" si="19"/>
        <v>0</v>
      </c>
      <c r="X64" s="24">
        <f t="shared" si="20"/>
        <v>4.5</v>
      </c>
      <c r="Y64" s="24">
        <f t="shared" si="21"/>
        <v>2.25</v>
      </c>
      <c r="Z64" s="24">
        <f t="shared" si="22"/>
        <v>2.25</v>
      </c>
      <c r="AA64" s="24">
        <f t="shared" si="23"/>
        <v>2.25</v>
      </c>
      <c r="AB64" s="24">
        <f t="shared" si="38"/>
        <v>4500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>
      <c r="A65" s="48"/>
      <c r="B65" s="10" t="s">
        <v>118</v>
      </c>
      <c r="C65" s="21" t="s">
        <v>138</v>
      </c>
      <c r="D65" s="22"/>
      <c r="E65" s="22"/>
      <c r="F65" s="22">
        <v>2</v>
      </c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v>15</v>
      </c>
      <c r="K65" s="23">
        <v>5</v>
      </c>
      <c r="L65" s="23">
        <v>10</v>
      </c>
      <c r="M65" s="23">
        <v>30</v>
      </c>
      <c r="N65" s="23">
        <v>40</v>
      </c>
      <c r="O65" s="23">
        <v>10</v>
      </c>
      <c r="P65" s="23">
        <v>0</v>
      </c>
      <c r="Q65" s="23">
        <v>0</v>
      </c>
      <c r="R65" s="23">
        <v>5</v>
      </c>
      <c r="S65" s="23">
        <f t="shared" si="40"/>
        <v>100</v>
      </c>
      <c r="T65" s="24">
        <f t="shared" si="16"/>
        <v>1.125</v>
      </c>
      <c r="U65" s="24">
        <f t="shared" si="17"/>
        <v>2.25</v>
      </c>
      <c r="V65" s="24">
        <f t="shared" si="18"/>
        <v>6.75</v>
      </c>
      <c r="W65" s="24">
        <f t="shared" si="19"/>
        <v>9</v>
      </c>
      <c r="X65" s="24">
        <f t="shared" si="20"/>
        <v>2.25</v>
      </c>
      <c r="Y65" s="24">
        <f t="shared" si="21"/>
        <v>0</v>
      </c>
      <c r="Z65" s="24">
        <f t="shared" si="22"/>
        <v>0</v>
      </c>
      <c r="AA65" s="24">
        <f t="shared" si="23"/>
        <v>1.125</v>
      </c>
      <c r="AB65" s="24">
        <f t="shared" si="38"/>
        <v>2250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>
      <c r="A66" s="48"/>
      <c r="B66" s="10" t="s">
        <v>59</v>
      </c>
      <c r="C66" s="21" t="s">
        <v>138</v>
      </c>
      <c r="D66" s="22">
        <v>2</v>
      </c>
      <c r="E66" s="22"/>
      <c r="F66" s="22"/>
      <c r="G66" s="22" t="str">
        <f t="shared" si="13"/>
        <v/>
      </c>
      <c r="H66" s="22" t="str">
        <f t="shared" si="14"/>
        <v/>
      </c>
      <c r="I66" s="22" t="str">
        <f t="shared" si="15"/>
        <v/>
      </c>
      <c r="J66" s="22">
        <f>15*3</f>
        <v>45</v>
      </c>
      <c r="K66" s="23">
        <v>0</v>
      </c>
      <c r="L66" s="23">
        <v>20</v>
      </c>
      <c r="M66" s="23">
        <v>20</v>
      </c>
      <c r="N66" s="23">
        <v>20</v>
      </c>
      <c r="O66" s="23">
        <v>10</v>
      </c>
      <c r="P66" s="23">
        <v>20</v>
      </c>
      <c r="Q66" s="23">
        <v>0</v>
      </c>
      <c r="R66" s="23">
        <v>10</v>
      </c>
      <c r="S66" s="23">
        <f t="shared" si="40"/>
        <v>100</v>
      </c>
      <c r="T66" s="24">
        <f t="shared" si="16"/>
        <v>0</v>
      </c>
      <c r="U66" s="24">
        <f t="shared" si="17"/>
        <v>13.5</v>
      </c>
      <c r="V66" s="24">
        <f t="shared" si="18"/>
        <v>13.5</v>
      </c>
      <c r="W66" s="24">
        <f t="shared" si="19"/>
        <v>13.5</v>
      </c>
      <c r="X66" s="24">
        <f t="shared" si="20"/>
        <v>6.75</v>
      </c>
      <c r="Y66" s="24">
        <f t="shared" si="21"/>
        <v>13.5</v>
      </c>
      <c r="Z66" s="24">
        <f t="shared" si="22"/>
        <v>0</v>
      </c>
      <c r="AA66" s="24">
        <f t="shared" si="23"/>
        <v>6.75</v>
      </c>
      <c r="AB66" s="24">
        <f t="shared" si="38"/>
        <v>6750</v>
      </c>
      <c r="AC66" s="24">
        <f t="shared" si="30"/>
        <v>0</v>
      </c>
      <c r="AD66" s="24">
        <f t="shared" si="31"/>
        <v>0</v>
      </c>
      <c r="AE66" s="24">
        <f t="shared" si="32"/>
        <v>0</v>
      </c>
      <c r="AF66" s="24">
        <f t="shared" si="33"/>
        <v>0</v>
      </c>
      <c r="AG66" s="24">
        <f t="shared" si="34"/>
        <v>0</v>
      </c>
      <c r="AH66" s="24">
        <f t="shared" si="35"/>
        <v>0</v>
      </c>
      <c r="AI66" s="24">
        <f t="shared" si="36"/>
        <v>0</v>
      </c>
      <c r="AJ66" s="24">
        <f t="shared" si="37"/>
        <v>0</v>
      </c>
      <c r="AK66" s="24">
        <f t="shared" si="26"/>
        <v>0</v>
      </c>
    </row>
    <row r="67" spans="1:37">
      <c r="A67" s="49" t="s">
        <v>131</v>
      </c>
      <c r="B67" s="12" t="s">
        <v>60</v>
      </c>
      <c r="C67" s="21" t="s">
        <v>138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35</v>
      </c>
      <c r="N67" s="27">
        <v>0</v>
      </c>
      <c r="O67" s="27">
        <v>0</v>
      </c>
      <c r="P67" s="27">
        <v>0</v>
      </c>
      <c r="Q67" s="27">
        <v>0</v>
      </c>
      <c r="R67" s="27">
        <v>30</v>
      </c>
      <c r="S67" s="27">
        <f t="shared" ref="S67:S78" si="41">SUM(K67:R67)</f>
        <v>100</v>
      </c>
      <c r="T67" s="28">
        <f t="shared" si="16"/>
        <v>7.875</v>
      </c>
      <c r="U67" s="28">
        <f t="shared" si="17"/>
        <v>0</v>
      </c>
      <c r="V67" s="28">
        <f t="shared" si="18"/>
        <v>7.875</v>
      </c>
      <c r="W67" s="28">
        <f t="shared" si="19"/>
        <v>0</v>
      </c>
      <c r="X67" s="28">
        <f t="shared" si="20"/>
        <v>0</v>
      </c>
      <c r="Y67" s="28">
        <f t="shared" si="21"/>
        <v>0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>
      <c r="A68" s="49"/>
      <c r="B68" s="13" t="s">
        <v>61</v>
      </c>
      <c r="C68" s="21" t="s">
        <v>138</v>
      </c>
      <c r="D68" s="26"/>
      <c r="E68" s="26"/>
      <c r="F68" s="26">
        <v>2</v>
      </c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35</v>
      </c>
      <c r="L68" s="27">
        <v>0</v>
      </c>
      <c r="M68" s="27">
        <v>0</v>
      </c>
      <c r="N68" s="27">
        <v>0</v>
      </c>
      <c r="O68" s="27">
        <v>0</v>
      </c>
      <c r="P68" s="27">
        <v>35</v>
      </c>
      <c r="Q68" s="27">
        <v>0</v>
      </c>
      <c r="R68" s="27">
        <v>30</v>
      </c>
      <c r="S68" s="27">
        <f t="shared" si="41"/>
        <v>100</v>
      </c>
      <c r="T68" s="28">
        <f t="shared" si="16"/>
        <v>7.875</v>
      </c>
      <c r="U68" s="28">
        <f t="shared" si="17"/>
        <v>0</v>
      </c>
      <c r="V68" s="28">
        <f t="shared" si="18"/>
        <v>0</v>
      </c>
      <c r="W68" s="28">
        <f t="shared" si="19"/>
        <v>0</v>
      </c>
      <c r="X68" s="28">
        <f t="shared" si="20"/>
        <v>0</v>
      </c>
      <c r="Y68" s="28">
        <f t="shared" si="21"/>
        <v>7.875</v>
      </c>
      <c r="Z68" s="28">
        <f t="shared" si="22"/>
        <v>0</v>
      </c>
      <c r="AA68" s="28">
        <f t="shared" si="23"/>
        <v>6.75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>
      <c r="A69" s="49"/>
      <c r="B69" s="12" t="s">
        <v>62</v>
      </c>
      <c r="C69" s="21" t="s">
        <v>138</v>
      </c>
      <c r="D69" s="26"/>
      <c r="E69" s="26">
        <v>2</v>
      </c>
      <c r="F69" s="26"/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10</v>
      </c>
      <c r="L69" s="27">
        <v>20</v>
      </c>
      <c r="M69" s="27">
        <v>30</v>
      </c>
      <c r="N69" s="27">
        <v>0</v>
      </c>
      <c r="O69" s="27">
        <v>10</v>
      </c>
      <c r="P69" s="27">
        <v>10</v>
      </c>
      <c r="Q69" s="27">
        <v>10</v>
      </c>
      <c r="R69" s="27">
        <v>10</v>
      </c>
      <c r="S69" s="27">
        <f t="shared" si="41"/>
        <v>100</v>
      </c>
      <c r="T69" s="28">
        <f t="shared" si="16"/>
        <v>2.25</v>
      </c>
      <c r="U69" s="28">
        <f t="shared" si="17"/>
        <v>4.5</v>
      </c>
      <c r="V69" s="28">
        <f t="shared" si="18"/>
        <v>6.75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2.25</v>
      </c>
      <c r="AA69" s="28">
        <f t="shared" si="23"/>
        <v>2.25</v>
      </c>
      <c r="AB69" s="28">
        <f t="shared" si="38"/>
        <v>2250</v>
      </c>
      <c r="AC69" s="28">
        <f t="shared" si="30"/>
        <v>0</v>
      </c>
      <c r="AD69" s="28">
        <f t="shared" si="31"/>
        <v>0</v>
      </c>
      <c r="AE69" s="28">
        <f t="shared" si="32"/>
        <v>0</v>
      </c>
      <c r="AF69" s="28">
        <f t="shared" si="33"/>
        <v>0</v>
      </c>
      <c r="AG69" s="28">
        <f t="shared" si="34"/>
        <v>0</v>
      </c>
      <c r="AH69" s="28">
        <f t="shared" si="35"/>
        <v>0</v>
      </c>
      <c r="AI69" s="28">
        <f t="shared" si="36"/>
        <v>0</v>
      </c>
      <c r="AJ69" s="28">
        <f t="shared" si="37"/>
        <v>0</v>
      </c>
      <c r="AK69" s="28">
        <f t="shared" si="26"/>
        <v>0</v>
      </c>
    </row>
    <row r="70" spans="1:37">
      <c r="A70" s="49"/>
      <c r="B70" s="13" t="s">
        <v>63</v>
      </c>
      <c r="C70" s="21" t="s">
        <v>138</v>
      </c>
      <c r="D70" s="26"/>
      <c r="E70" s="26"/>
      <c r="F70" s="26">
        <v>2</v>
      </c>
      <c r="G70" s="26" t="str">
        <f t="shared" si="13"/>
        <v/>
      </c>
      <c r="H70" s="26" t="str">
        <f t="shared" si="14"/>
        <v/>
      </c>
      <c r="I70" s="26" t="str">
        <f t="shared" si="15"/>
        <v/>
      </c>
      <c r="J70" s="26">
        <v>15</v>
      </c>
      <c r="K70" s="27">
        <v>0</v>
      </c>
      <c r="L70" s="27">
        <v>10</v>
      </c>
      <c r="M70" s="27">
        <v>70</v>
      </c>
      <c r="N70" s="27">
        <v>0</v>
      </c>
      <c r="O70" s="27">
        <v>10</v>
      </c>
      <c r="P70" s="27">
        <v>10</v>
      </c>
      <c r="Q70" s="27">
        <v>0</v>
      </c>
      <c r="R70" s="27">
        <v>0</v>
      </c>
      <c r="S70" s="27">
        <f t="shared" si="41"/>
        <v>100</v>
      </c>
      <c r="T70" s="28">
        <f t="shared" si="16"/>
        <v>0</v>
      </c>
      <c r="U70" s="28">
        <f t="shared" si="17"/>
        <v>2.25</v>
      </c>
      <c r="V70" s="28">
        <f t="shared" si="18"/>
        <v>15.75</v>
      </c>
      <c r="W70" s="28">
        <f t="shared" si="19"/>
        <v>0</v>
      </c>
      <c r="X70" s="28">
        <f t="shared" si="20"/>
        <v>2.25</v>
      </c>
      <c r="Y70" s="28">
        <f t="shared" si="21"/>
        <v>2.25</v>
      </c>
      <c r="Z70" s="28">
        <f t="shared" si="22"/>
        <v>0</v>
      </c>
      <c r="AA70" s="28">
        <f t="shared" si="23"/>
        <v>0</v>
      </c>
      <c r="AB70" s="28">
        <f t="shared" si="38"/>
        <v>2250</v>
      </c>
      <c r="AC70" s="28">
        <f t="shared" ref="AC70:AC86" si="42">IF($C70="○",T70,0)</f>
        <v>0</v>
      </c>
      <c r="AD70" s="28">
        <f t="shared" ref="AD70:AD86" si="43">IF($C70="○",U70,0)</f>
        <v>0</v>
      </c>
      <c r="AE70" s="28">
        <f t="shared" ref="AE70:AE86" si="44">IF($C70="○",V70,0)</f>
        <v>0</v>
      </c>
      <c r="AF70" s="28">
        <f t="shared" ref="AF70:AF86" si="45">IF($C70="○",W70,0)</f>
        <v>0</v>
      </c>
      <c r="AG70" s="28">
        <f t="shared" ref="AG70:AG86" si="46">IF($C70="○",X70,0)</f>
        <v>0</v>
      </c>
      <c r="AH70" s="28">
        <f t="shared" ref="AH70:AH86" si="47">IF($C70="○",Y70,0)</f>
        <v>0</v>
      </c>
      <c r="AI70" s="28">
        <f t="shared" ref="AI70:AI86" si="48">IF($C70="○",Z70,0)</f>
        <v>0</v>
      </c>
      <c r="AJ70" s="28">
        <f t="shared" ref="AJ70:AJ86" si="49">IF($C70="○",AA70,0)</f>
        <v>0</v>
      </c>
      <c r="AK70" s="28">
        <f t="shared" si="26"/>
        <v>0</v>
      </c>
    </row>
    <row r="71" spans="1:37">
      <c r="A71" s="49"/>
      <c r="B71" s="13" t="s">
        <v>64</v>
      </c>
      <c r="C71" s="21" t="s">
        <v>138</v>
      </c>
      <c r="D71" s="26"/>
      <c r="E71" s="26"/>
      <c r="F71" s="26">
        <v>2</v>
      </c>
      <c r="G71" s="26" t="str">
        <f t="shared" ref="G71:G85" si="50">IF($C71="○",D71,"")</f>
        <v/>
      </c>
      <c r="H71" s="26" t="str">
        <f t="shared" ref="H71:H86" si="51">IF($C71="○",E71,"")</f>
        <v/>
      </c>
      <c r="I71" s="26" t="str">
        <f t="shared" ref="I71:I86" si="52">IF($C71="○",F71,"")</f>
        <v/>
      </c>
      <c r="J71" s="26">
        <v>15</v>
      </c>
      <c r="K71" s="27">
        <v>10</v>
      </c>
      <c r="L71" s="27">
        <v>40</v>
      </c>
      <c r="M71" s="27">
        <v>40</v>
      </c>
      <c r="N71" s="27">
        <v>0</v>
      </c>
      <c r="O71" s="27">
        <v>10</v>
      </c>
      <c r="P71" s="27">
        <v>0</v>
      </c>
      <c r="Q71" s="27">
        <v>0</v>
      </c>
      <c r="R71" s="27">
        <v>0</v>
      </c>
      <c r="S71" s="27">
        <f t="shared" si="41"/>
        <v>100</v>
      </c>
      <c r="T71" s="28">
        <f t="shared" ref="T71:T87" si="53">$J71*1.5*K71/100</f>
        <v>2.25</v>
      </c>
      <c r="U71" s="28">
        <f t="shared" ref="U71:U87" si="54">$J71*1.5*L71/100</f>
        <v>9</v>
      </c>
      <c r="V71" s="28">
        <f t="shared" ref="V71:V87" si="55">$J71*1.5*M71/100</f>
        <v>9</v>
      </c>
      <c r="W71" s="28">
        <f t="shared" ref="W71:W87" si="56">$J71*1.5*N71/100</f>
        <v>0</v>
      </c>
      <c r="X71" s="28">
        <f t="shared" ref="X71:X87" si="57">$J71*1.5*O71/100</f>
        <v>2.25</v>
      </c>
      <c r="Y71" s="28">
        <f t="shared" ref="Y71:Y87" si="58">$J71*1.5*P71/100</f>
        <v>0</v>
      </c>
      <c r="Z71" s="28">
        <f t="shared" ref="Z71:Z87" si="59">$J71*1.5*Q71/100</f>
        <v>0</v>
      </c>
      <c r="AA71" s="28">
        <f t="shared" ref="AA71:AA87" si="60">$J71*1.5*R71/100</f>
        <v>0</v>
      </c>
      <c r="AB71" s="28">
        <f t="shared" ref="AB71:AB87" si="61">$J71*1.5*S71</f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>
      <c r="A72" s="49"/>
      <c r="B72" s="13" t="s">
        <v>65</v>
      </c>
      <c r="C72" s="21" t="s">
        <v>138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si="26"/>
        <v>0</v>
      </c>
    </row>
    <row r="73" spans="1:37">
      <c r="A73" s="49"/>
      <c r="B73" s="13" t="s">
        <v>66</v>
      </c>
      <c r="C73" s="21" t="s">
        <v>138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10</v>
      </c>
      <c r="L73" s="27">
        <v>10</v>
      </c>
      <c r="M73" s="27">
        <v>70</v>
      </c>
      <c r="N73" s="27">
        <v>0</v>
      </c>
      <c r="O73" s="27">
        <v>5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2.25</v>
      </c>
      <c r="U73" s="28">
        <f t="shared" si="54"/>
        <v>2.25</v>
      </c>
      <c r="V73" s="28">
        <f t="shared" si="55"/>
        <v>15.75</v>
      </c>
      <c r="W73" s="28">
        <f t="shared" si="56"/>
        <v>0</v>
      </c>
      <c r="X73" s="28">
        <f t="shared" si="57"/>
        <v>1.125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ref="AK73:AK87" si="62">SUM(AC73:AJ73)</f>
        <v>0</v>
      </c>
    </row>
    <row r="74" spans="1:37">
      <c r="A74" s="49"/>
      <c r="B74" s="13" t="s">
        <v>67</v>
      </c>
      <c r="C74" s="21" t="s">
        <v>138</v>
      </c>
      <c r="D74" s="26"/>
      <c r="E74" s="26"/>
      <c r="F74" s="26">
        <v>2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5</v>
      </c>
      <c r="L74" s="27">
        <v>40</v>
      </c>
      <c r="M74" s="27">
        <v>40</v>
      </c>
      <c r="N74" s="27">
        <v>0</v>
      </c>
      <c r="O74" s="27">
        <v>10</v>
      </c>
      <c r="P74" s="27">
        <v>0</v>
      </c>
      <c r="Q74" s="27">
        <v>0</v>
      </c>
      <c r="R74" s="27">
        <v>5</v>
      </c>
      <c r="S74" s="27">
        <f t="shared" si="41"/>
        <v>100</v>
      </c>
      <c r="T74" s="28">
        <f t="shared" si="53"/>
        <v>1.125</v>
      </c>
      <c r="U74" s="28">
        <f t="shared" si="54"/>
        <v>9</v>
      </c>
      <c r="V74" s="28">
        <f t="shared" si="55"/>
        <v>9</v>
      </c>
      <c r="W74" s="28">
        <f t="shared" si="56"/>
        <v>0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1.125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>
      <c r="A75" s="49"/>
      <c r="B75" s="13" t="s">
        <v>68</v>
      </c>
      <c r="C75" s="21" t="s">
        <v>138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0</v>
      </c>
      <c r="L75" s="27">
        <v>60</v>
      </c>
      <c r="M75" s="27">
        <v>20</v>
      </c>
      <c r="N75" s="27">
        <v>10</v>
      </c>
      <c r="O75" s="27">
        <v>10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0</v>
      </c>
      <c r="U75" s="28">
        <f t="shared" si="54"/>
        <v>13.5</v>
      </c>
      <c r="V75" s="28">
        <f t="shared" si="55"/>
        <v>4.5</v>
      </c>
      <c r="W75" s="28">
        <f t="shared" si="56"/>
        <v>2.25</v>
      </c>
      <c r="X75" s="28">
        <f t="shared" si="57"/>
        <v>2.25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>
      <c r="A76" s="49"/>
      <c r="B76" s="13" t="s">
        <v>69</v>
      </c>
      <c r="C76" s="21" t="s">
        <v>138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5</v>
      </c>
      <c r="L76" s="27">
        <v>10</v>
      </c>
      <c r="M76" s="27">
        <v>80</v>
      </c>
      <c r="N76" s="27">
        <v>0</v>
      </c>
      <c r="O76" s="27">
        <v>5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1.125</v>
      </c>
      <c r="U76" s="28">
        <f t="shared" si="54"/>
        <v>2.25</v>
      </c>
      <c r="V76" s="28">
        <f t="shared" si="55"/>
        <v>18</v>
      </c>
      <c r="W76" s="28">
        <f t="shared" si="56"/>
        <v>0</v>
      </c>
      <c r="X76" s="28">
        <f t="shared" si="57"/>
        <v>1.125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>
      <c r="A77" s="49"/>
      <c r="B77" s="13" t="s">
        <v>70</v>
      </c>
      <c r="C77" s="21" t="s">
        <v>138</v>
      </c>
      <c r="D77" s="26"/>
      <c r="E77" s="26"/>
      <c r="F77" s="26">
        <v>2</v>
      </c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v>15</v>
      </c>
      <c r="K77" s="27">
        <v>0</v>
      </c>
      <c r="L77" s="27">
        <v>40</v>
      </c>
      <c r="M77" s="27">
        <v>40</v>
      </c>
      <c r="N77" s="27">
        <v>0</v>
      </c>
      <c r="O77" s="27">
        <v>20</v>
      </c>
      <c r="P77" s="27">
        <v>0</v>
      </c>
      <c r="Q77" s="27">
        <v>0</v>
      </c>
      <c r="R77" s="27">
        <v>0</v>
      </c>
      <c r="S77" s="27">
        <f t="shared" si="41"/>
        <v>100</v>
      </c>
      <c r="T77" s="28">
        <f t="shared" si="53"/>
        <v>0</v>
      </c>
      <c r="U77" s="28">
        <f t="shared" si="54"/>
        <v>9</v>
      </c>
      <c r="V77" s="28">
        <f t="shared" si="55"/>
        <v>9</v>
      </c>
      <c r="W77" s="28">
        <f t="shared" si="56"/>
        <v>0</v>
      </c>
      <c r="X77" s="28">
        <f t="shared" si="57"/>
        <v>4.5</v>
      </c>
      <c r="Y77" s="28">
        <f t="shared" si="58"/>
        <v>0</v>
      </c>
      <c r="Z77" s="28">
        <f t="shared" si="59"/>
        <v>0</v>
      </c>
      <c r="AA77" s="28">
        <f t="shared" si="60"/>
        <v>0</v>
      </c>
      <c r="AB77" s="28">
        <f t="shared" si="61"/>
        <v>2250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>
      <c r="A78" s="49"/>
      <c r="B78" s="13" t="s">
        <v>71</v>
      </c>
      <c r="C78" s="21" t="s">
        <v>138</v>
      </c>
      <c r="D78" s="26">
        <v>2</v>
      </c>
      <c r="E78" s="26"/>
      <c r="F78" s="26"/>
      <c r="G78" s="26" t="str">
        <f t="shared" si="50"/>
        <v/>
      </c>
      <c r="H78" s="26" t="str">
        <f t="shared" si="51"/>
        <v/>
      </c>
      <c r="I78" s="26" t="str">
        <f t="shared" si="52"/>
        <v/>
      </c>
      <c r="J78" s="26">
        <f>15*3</f>
        <v>45</v>
      </c>
      <c r="K78" s="27">
        <v>0</v>
      </c>
      <c r="L78" s="27">
        <v>20</v>
      </c>
      <c r="M78" s="27">
        <v>20</v>
      </c>
      <c r="N78" s="27">
        <v>20</v>
      </c>
      <c r="O78" s="27">
        <v>10</v>
      </c>
      <c r="P78" s="27">
        <v>20</v>
      </c>
      <c r="Q78" s="27">
        <v>0</v>
      </c>
      <c r="R78" s="27">
        <v>10</v>
      </c>
      <c r="S78" s="27">
        <f t="shared" si="41"/>
        <v>100</v>
      </c>
      <c r="T78" s="28">
        <f t="shared" si="53"/>
        <v>0</v>
      </c>
      <c r="U78" s="28">
        <f t="shared" si="54"/>
        <v>13.5</v>
      </c>
      <c r="V78" s="28">
        <f t="shared" si="55"/>
        <v>13.5</v>
      </c>
      <c r="W78" s="28">
        <f t="shared" si="56"/>
        <v>13.5</v>
      </c>
      <c r="X78" s="28">
        <f t="shared" si="57"/>
        <v>6.75</v>
      </c>
      <c r="Y78" s="28">
        <f t="shared" si="58"/>
        <v>13.5</v>
      </c>
      <c r="Z78" s="28">
        <f t="shared" si="59"/>
        <v>0</v>
      </c>
      <c r="AA78" s="28">
        <f t="shared" si="60"/>
        <v>6.75</v>
      </c>
      <c r="AB78" s="28">
        <f t="shared" si="61"/>
        <v>6750</v>
      </c>
      <c r="AC78" s="28">
        <f t="shared" si="42"/>
        <v>0</v>
      </c>
      <c r="AD78" s="28">
        <f t="shared" si="43"/>
        <v>0</v>
      </c>
      <c r="AE78" s="28">
        <f t="shared" si="44"/>
        <v>0</v>
      </c>
      <c r="AF78" s="28">
        <f t="shared" si="45"/>
        <v>0</v>
      </c>
      <c r="AG78" s="28">
        <f t="shared" si="46"/>
        <v>0</v>
      </c>
      <c r="AH78" s="28">
        <f t="shared" si="47"/>
        <v>0</v>
      </c>
      <c r="AI78" s="28">
        <f t="shared" si="48"/>
        <v>0</v>
      </c>
      <c r="AJ78" s="28">
        <f t="shared" si="49"/>
        <v>0</v>
      </c>
      <c r="AK78" s="28">
        <f t="shared" si="62"/>
        <v>0</v>
      </c>
    </row>
    <row r="79" spans="1:37">
      <c r="A79" s="48" t="s">
        <v>132</v>
      </c>
      <c r="B79" s="11" t="s">
        <v>72</v>
      </c>
      <c r="C79" s="21" t="s">
        <v>138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15</v>
      </c>
      <c r="L79" s="23">
        <v>15</v>
      </c>
      <c r="M79" s="23">
        <v>60</v>
      </c>
      <c r="N79" s="23">
        <v>0</v>
      </c>
      <c r="O79" s="23">
        <v>10</v>
      </c>
      <c r="P79" s="23">
        <v>0</v>
      </c>
      <c r="Q79" s="23">
        <v>0</v>
      </c>
      <c r="R79" s="23">
        <v>0</v>
      </c>
      <c r="S79" s="23">
        <f t="shared" ref="S79:S82" si="63">SUM(K79:R79)</f>
        <v>100</v>
      </c>
      <c r="T79" s="24">
        <f t="shared" si="53"/>
        <v>3.375</v>
      </c>
      <c r="U79" s="24">
        <f t="shared" si="54"/>
        <v>3.375</v>
      </c>
      <c r="V79" s="24">
        <f t="shared" si="55"/>
        <v>13.5</v>
      </c>
      <c r="W79" s="24">
        <f t="shared" si="56"/>
        <v>0</v>
      </c>
      <c r="X79" s="24">
        <f t="shared" si="57"/>
        <v>2.25</v>
      </c>
      <c r="Y79" s="24">
        <f t="shared" si="58"/>
        <v>0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>
      <c r="A80" s="48"/>
      <c r="B80" s="11" t="s">
        <v>73</v>
      </c>
      <c r="C80" s="21" t="s">
        <v>138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5</v>
      </c>
      <c r="M80" s="23">
        <v>30</v>
      </c>
      <c r="N80" s="23">
        <v>0</v>
      </c>
      <c r="O80" s="23">
        <v>15</v>
      </c>
      <c r="P80" s="23">
        <v>50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1.125</v>
      </c>
      <c r="V80" s="24">
        <f t="shared" si="55"/>
        <v>6.75</v>
      </c>
      <c r="W80" s="24">
        <f t="shared" si="56"/>
        <v>0</v>
      </c>
      <c r="X80" s="24">
        <f t="shared" si="57"/>
        <v>3.375</v>
      </c>
      <c r="Y80" s="24">
        <f t="shared" si="58"/>
        <v>11.25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>
      <c r="A81" s="48"/>
      <c r="B81" s="11" t="s">
        <v>74</v>
      </c>
      <c r="C81" s="21" t="s">
        <v>138</v>
      </c>
      <c r="D81" s="22"/>
      <c r="E81" s="22"/>
      <c r="F81" s="22">
        <v>2</v>
      </c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0</v>
      </c>
      <c r="L81" s="23">
        <v>30</v>
      </c>
      <c r="M81" s="23">
        <v>40</v>
      </c>
      <c r="N81" s="23">
        <v>10</v>
      </c>
      <c r="O81" s="23">
        <v>10</v>
      </c>
      <c r="P81" s="23">
        <v>10</v>
      </c>
      <c r="Q81" s="23">
        <v>0</v>
      </c>
      <c r="R81" s="23">
        <v>0</v>
      </c>
      <c r="S81" s="23">
        <f t="shared" si="63"/>
        <v>100</v>
      </c>
      <c r="T81" s="24">
        <f t="shared" si="53"/>
        <v>0</v>
      </c>
      <c r="U81" s="24">
        <f t="shared" si="54"/>
        <v>6.75</v>
      </c>
      <c r="V81" s="24">
        <f t="shared" si="55"/>
        <v>9</v>
      </c>
      <c r="W81" s="24">
        <f t="shared" si="56"/>
        <v>2.25</v>
      </c>
      <c r="X81" s="24">
        <f t="shared" si="57"/>
        <v>2.25</v>
      </c>
      <c r="Y81" s="24">
        <f t="shared" si="58"/>
        <v>2.25</v>
      </c>
      <c r="Z81" s="24">
        <f t="shared" si="59"/>
        <v>0</v>
      </c>
      <c r="AA81" s="24">
        <f t="shared" si="60"/>
        <v>0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>
      <c r="A82" s="48"/>
      <c r="B82" s="10" t="s">
        <v>75</v>
      </c>
      <c r="C82" s="21" t="s">
        <v>138</v>
      </c>
      <c r="D82" s="22">
        <v>2</v>
      </c>
      <c r="E82" s="22"/>
      <c r="F82" s="22"/>
      <c r="G82" s="22" t="str">
        <f t="shared" si="50"/>
        <v/>
      </c>
      <c r="H82" s="22" t="str">
        <f t="shared" si="51"/>
        <v/>
      </c>
      <c r="I82" s="22" t="str">
        <f t="shared" si="52"/>
        <v/>
      </c>
      <c r="J82" s="22">
        <v>15</v>
      </c>
      <c r="K82" s="23">
        <v>10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90</v>
      </c>
      <c r="S82" s="23">
        <f t="shared" si="63"/>
        <v>100</v>
      </c>
      <c r="T82" s="24">
        <f t="shared" si="53"/>
        <v>2.25</v>
      </c>
      <c r="U82" s="24">
        <f t="shared" si="54"/>
        <v>0</v>
      </c>
      <c r="V82" s="24">
        <f t="shared" si="55"/>
        <v>0</v>
      </c>
      <c r="W82" s="24">
        <f t="shared" si="56"/>
        <v>0</v>
      </c>
      <c r="X82" s="24">
        <f t="shared" si="57"/>
        <v>0</v>
      </c>
      <c r="Y82" s="24">
        <f t="shared" si="58"/>
        <v>0</v>
      </c>
      <c r="Z82" s="24">
        <f t="shared" si="59"/>
        <v>0</v>
      </c>
      <c r="AA82" s="24">
        <f t="shared" si="60"/>
        <v>20.25</v>
      </c>
      <c r="AB82" s="24">
        <f t="shared" si="61"/>
        <v>2250</v>
      </c>
      <c r="AC82" s="24">
        <f t="shared" si="42"/>
        <v>0</v>
      </c>
      <c r="AD82" s="24">
        <f t="shared" si="43"/>
        <v>0</v>
      </c>
      <c r="AE82" s="24">
        <f t="shared" si="44"/>
        <v>0</v>
      </c>
      <c r="AF82" s="24">
        <f t="shared" si="45"/>
        <v>0</v>
      </c>
      <c r="AG82" s="24">
        <f t="shared" si="46"/>
        <v>0</v>
      </c>
      <c r="AH82" s="24">
        <f t="shared" si="47"/>
        <v>0</v>
      </c>
      <c r="AI82" s="24">
        <f t="shared" si="48"/>
        <v>0</v>
      </c>
      <c r="AJ82" s="24">
        <f t="shared" si="49"/>
        <v>0</v>
      </c>
      <c r="AK82" s="24">
        <f t="shared" si="62"/>
        <v>0</v>
      </c>
    </row>
    <row r="83" spans="1:37">
      <c r="A83" s="49" t="s">
        <v>77</v>
      </c>
      <c r="B83" s="12" t="s">
        <v>78</v>
      </c>
      <c r="C83" s="21" t="s">
        <v>138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>
      <c r="A84" s="49"/>
      <c r="B84" s="12" t="s">
        <v>119</v>
      </c>
      <c r="C84" s="21" t="s">
        <v>138</v>
      </c>
      <c r="D84" s="26"/>
      <c r="E84" s="26"/>
      <c r="F84" s="26">
        <v>1</v>
      </c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25</v>
      </c>
      <c r="L84" s="27">
        <v>10</v>
      </c>
      <c r="M84" s="27">
        <v>20</v>
      </c>
      <c r="N84" s="27">
        <v>0</v>
      </c>
      <c r="O84" s="27">
        <v>0</v>
      </c>
      <c r="P84" s="27">
        <v>20</v>
      </c>
      <c r="Q84" s="27">
        <v>0</v>
      </c>
      <c r="R84" s="27">
        <v>25</v>
      </c>
      <c r="S84" s="27">
        <f>SUM(K84:R84)</f>
        <v>100</v>
      </c>
      <c r="T84" s="28">
        <f t="shared" si="53"/>
        <v>5.625</v>
      </c>
      <c r="U84" s="28">
        <f t="shared" si="54"/>
        <v>2.25</v>
      </c>
      <c r="V84" s="28">
        <f t="shared" si="55"/>
        <v>4.5</v>
      </c>
      <c r="W84" s="28">
        <f t="shared" si="56"/>
        <v>0</v>
      </c>
      <c r="X84" s="28">
        <f t="shared" si="57"/>
        <v>0</v>
      </c>
      <c r="Y84" s="28">
        <f t="shared" si="58"/>
        <v>4.5</v>
      </c>
      <c r="Z84" s="28">
        <f t="shared" si="59"/>
        <v>0</v>
      </c>
      <c r="AA84" s="28">
        <f t="shared" si="60"/>
        <v>5.625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>
      <c r="A85" s="49"/>
      <c r="B85" s="12" t="s">
        <v>76</v>
      </c>
      <c r="C85" s="21" t="s">
        <v>138</v>
      </c>
      <c r="D85" s="26">
        <v>2</v>
      </c>
      <c r="E85" s="26"/>
      <c r="F85" s="26"/>
      <c r="G85" s="26" t="str">
        <f t="shared" si="50"/>
        <v/>
      </c>
      <c r="H85" s="26" t="str">
        <f t="shared" si="51"/>
        <v/>
      </c>
      <c r="I85" s="26" t="str">
        <f t="shared" si="52"/>
        <v/>
      </c>
      <c r="J85" s="26">
        <v>15</v>
      </c>
      <c r="K85" s="27">
        <v>10</v>
      </c>
      <c r="L85" s="27">
        <v>10</v>
      </c>
      <c r="M85" s="27">
        <v>10</v>
      </c>
      <c r="N85" s="27">
        <v>10</v>
      </c>
      <c r="O85" s="27">
        <v>10</v>
      </c>
      <c r="P85" s="27">
        <v>20</v>
      </c>
      <c r="Q85" s="27">
        <v>20</v>
      </c>
      <c r="R85" s="27">
        <v>10</v>
      </c>
      <c r="S85" s="27">
        <f>SUM(K85:R85)</f>
        <v>100</v>
      </c>
      <c r="T85" s="28">
        <f t="shared" si="53"/>
        <v>2.25</v>
      </c>
      <c r="U85" s="28">
        <f t="shared" si="54"/>
        <v>2.25</v>
      </c>
      <c r="V85" s="28">
        <f t="shared" si="55"/>
        <v>2.25</v>
      </c>
      <c r="W85" s="28">
        <f t="shared" si="56"/>
        <v>2.25</v>
      </c>
      <c r="X85" s="28">
        <f t="shared" si="57"/>
        <v>2.25</v>
      </c>
      <c r="Y85" s="28">
        <f t="shared" si="58"/>
        <v>4.5</v>
      </c>
      <c r="Z85" s="28">
        <f t="shared" si="59"/>
        <v>4.5</v>
      </c>
      <c r="AA85" s="28">
        <f t="shared" si="60"/>
        <v>2.25</v>
      </c>
      <c r="AB85" s="28">
        <f t="shared" si="61"/>
        <v>2250</v>
      </c>
      <c r="AC85" s="28">
        <f t="shared" si="42"/>
        <v>0</v>
      </c>
      <c r="AD85" s="28">
        <f t="shared" si="43"/>
        <v>0</v>
      </c>
      <c r="AE85" s="28">
        <f t="shared" si="44"/>
        <v>0</v>
      </c>
      <c r="AF85" s="28">
        <f t="shared" si="45"/>
        <v>0</v>
      </c>
      <c r="AG85" s="28">
        <f t="shared" si="46"/>
        <v>0</v>
      </c>
      <c r="AH85" s="28">
        <f t="shared" si="47"/>
        <v>0</v>
      </c>
      <c r="AI85" s="28">
        <f t="shared" si="48"/>
        <v>0</v>
      </c>
      <c r="AJ85" s="28">
        <f t="shared" si="49"/>
        <v>0</v>
      </c>
      <c r="AK85" s="28">
        <f t="shared" si="62"/>
        <v>0</v>
      </c>
    </row>
    <row r="86" spans="1:37">
      <c r="A86" s="42" t="s">
        <v>125</v>
      </c>
      <c r="B86" s="43"/>
      <c r="C86" s="21" t="s">
        <v>138</v>
      </c>
      <c r="D86" s="32">
        <v>8</v>
      </c>
      <c r="E86" s="32"/>
      <c r="F86" s="32"/>
      <c r="G86" s="33" t="str">
        <f>IF($C86="○",D86,"")</f>
        <v/>
      </c>
      <c r="H86" s="33" t="str">
        <f t="shared" si="51"/>
        <v/>
      </c>
      <c r="I86" s="33" t="str">
        <f t="shared" si="52"/>
        <v/>
      </c>
      <c r="J86" s="32">
        <v>60</v>
      </c>
      <c r="K86" s="34">
        <v>10</v>
      </c>
      <c r="L86" s="34">
        <v>10</v>
      </c>
      <c r="M86" s="34">
        <v>10</v>
      </c>
      <c r="N86" s="34">
        <v>10</v>
      </c>
      <c r="O86" s="34">
        <v>10</v>
      </c>
      <c r="P86" s="34">
        <v>25</v>
      </c>
      <c r="Q86" s="34">
        <v>15</v>
      </c>
      <c r="R86" s="34">
        <v>10</v>
      </c>
      <c r="S86" s="34">
        <f>SUM(K86:R86)</f>
        <v>100</v>
      </c>
      <c r="T86" s="35">
        <f t="shared" si="53"/>
        <v>9</v>
      </c>
      <c r="U86" s="35">
        <f t="shared" si="54"/>
        <v>9</v>
      </c>
      <c r="V86" s="35">
        <f t="shared" si="55"/>
        <v>9</v>
      </c>
      <c r="W86" s="35">
        <f t="shared" si="56"/>
        <v>9</v>
      </c>
      <c r="X86" s="35">
        <f t="shared" si="57"/>
        <v>9</v>
      </c>
      <c r="Y86" s="35">
        <f t="shared" si="58"/>
        <v>22.5</v>
      </c>
      <c r="Z86" s="35">
        <f t="shared" si="59"/>
        <v>13.5</v>
      </c>
      <c r="AA86" s="35">
        <f t="shared" si="60"/>
        <v>9</v>
      </c>
      <c r="AB86" s="35">
        <f t="shared" si="61"/>
        <v>9000</v>
      </c>
      <c r="AC86" s="35">
        <f t="shared" si="42"/>
        <v>0</v>
      </c>
      <c r="AD86" s="35">
        <f t="shared" si="43"/>
        <v>0</v>
      </c>
      <c r="AE86" s="35">
        <f t="shared" si="44"/>
        <v>0</v>
      </c>
      <c r="AF86" s="35">
        <f t="shared" si="45"/>
        <v>0</v>
      </c>
      <c r="AG86" s="35">
        <f t="shared" si="46"/>
        <v>0</v>
      </c>
      <c r="AH86" s="35">
        <f t="shared" si="47"/>
        <v>0</v>
      </c>
      <c r="AI86" s="35">
        <f t="shared" si="48"/>
        <v>0</v>
      </c>
      <c r="AJ86" s="35">
        <f t="shared" si="49"/>
        <v>0</v>
      </c>
      <c r="AK86" s="35">
        <f t="shared" si="62"/>
        <v>0</v>
      </c>
    </row>
    <row r="87" spans="1:37" ht="14.25" thickBot="1">
      <c r="A87" s="51" t="s">
        <v>79</v>
      </c>
      <c r="B87" s="51"/>
      <c r="C87" s="20"/>
      <c r="D87" s="36"/>
      <c r="E87" s="36"/>
      <c r="F87" s="36"/>
      <c r="G87" s="36">
        <f>SUM(G6:G86)</f>
        <v>0</v>
      </c>
      <c r="H87" s="36">
        <f t="shared" ref="H87:I87" si="64">SUM(H6:H86)</f>
        <v>0</v>
      </c>
      <c r="I87" s="36">
        <f t="shared" si="64"/>
        <v>0</v>
      </c>
      <c r="J87" s="36"/>
      <c r="K87" s="37"/>
      <c r="L87" s="37"/>
      <c r="M87" s="37"/>
      <c r="N87" s="37"/>
      <c r="O87" s="37"/>
      <c r="P87" s="37"/>
      <c r="Q87" s="37"/>
      <c r="R87" s="38"/>
      <c r="S87" s="38"/>
      <c r="T87" s="39">
        <f t="shared" si="53"/>
        <v>0</v>
      </c>
      <c r="U87" s="39">
        <f t="shared" si="54"/>
        <v>0</v>
      </c>
      <c r="V87" s="39">
        <f t="shared" si="55"/>
        <v>0</v>
      </c>
      <c r="W87" s="39">
        <f t="shared" si="56"/>
        <v>0</v>
      </c>
      <c r="X87" s="39">
        <f t="shared" si="57"/>
        <v>0</v>
      </c>
      <c r="Y87" s="39">
        <f t="shared" si="58"/>
        <v>0</v>
      </c>
      <c r="Z87" s="39">
        <f t="shared" si="59"/>
        <v>0</v>
      </c>
      <c r="AA87" s="39">
        <f t="shared" si="60"/>
        <v>0</v>
      </c>
      <c r="AB87" s="40">
        <f t="shared" si="61"/>
        <v>0</v>
      </c>
      <c r="AC87" s="38">
        <f t="shared" ref="AC87" si="65">SUM(AC6:AC86)</f>
        <v>0</v>
      </c>
      <c r="AD87" s="38">
        <f t="shared" ref="AD87" si="66">SUM(AD6:AD86)</f>
        <v>0</v>
      </c>
      <c r="AE87" s="38">
        <f t="shared" ref="AE87" si="67">SUM(AE6:AE86)</f>
        <v>0</v>
      </c>
      <c r="AF87" s="38">
        <f t="shared" ref="AF87" si="68">SUM(AF6:AF86)</f>
        <v>0</v>
      </c>
      <c r="AG87" s="38">
        <f t="shared" ref="AG87" si="69">SUM(AG6:AG86)</f>
        <v>0</v>
      </c>
      <c r="AH87" s="38">
        <f t="shared" ref="AH87" si="70">SUM(AH6:AH86)</f>
        <v>0</v>
      </c>
      <c r="AI87" s="38">
        <f t="shared" ref="AI87" si="71">SUM(AI6:AI86)</f>
        <v>0</v>
      </c>
      <c r="AJ87" s="38">
        <f t="shared" ref="AJ87" si="72">SUM(AJ6:AJ86)</f>
        <v>0</v>
      </c>
      <c r="AK87" s="40">
        <f t="shared" si="62"/>
        <v>0</v>
      </c>
    </row>
    <row r="88" spans="1:37" ht="23.25" customHeight="1" thickBot="1">
      <c r="M88" s="52" t="s">
        <v>137</v>
      </c>
      <c r="N88" s="52"/>
      <c r="O88" s="52"/>
      <c r="P88" s="52"/>
      <c r="Q88" s="52"/>
      <c r="R88" s="52"/>
      <c r="S88" s="53"/>
      <c r="T88" s="14"/>
      <c r="U88" s="14"/>
      <c r="V88" s="14"/>
      <c r="W88" s="14"/>
      <c r="X88" s="14"/>
      <c r="Y88" s="14"/>
      <c r="Z88" s="14"/>
      <c r="AA88" s="14"/>
      <c r="AB88" s="14"/>
      <c r="AC88" s="41" t="e">
        <f t="shared" ref="AC88:AJ88" si="73">ROUND(100*AC87/$AK$87,0)</f>
        <v>#DIV/0!</v>
      </c>
      <c r="AD88" s="41" t="e">
        <f t="shared" si="73"/>
        <v>#DIV/0!</v>
      </c>
      <c r="AE88" s="41" t="e">
        <f t="shared" si="73"/>
        <v>#DIV/0!</v>
      </c>
      <c r="AF88" s="41" t="e">
        <f t="shared" si="73"/>
        <v>#DIV/0!</v>
      </c>
      <c r="AG88" s="41" t="e">
        <f t="shared" si="73"/>
        <v>#DIV/0!</v>
      </c>
      <c r="AH88" s="41" t="e">
        <f t="shared" si="73"/>
        <v>#DIV/0!</v>
      </c>
      <c r="AI88" s="41" t="e">
        <f t="shared" si="73"/>
        <v>#DIV/0!</v>
      </c>
      <c r="AJ88" s="41" t="e">
        <f t="shared" si="73"/>
        <v>#DIV/0!</v>
      </c>
      <c r="AK88" s="15"/>
    </row>
    <row r="89" spans="1:37" ht="20.25" customHeight="1"/>
    <row r="90" spans="1:37">
      <c r="L90" s="9"/>
    </row>
  </sheetData>
  <sheetProtection password="A4DF" sheet="1" objects="1" scenarios="1" selectLockedCells="1"/>
  <mergeCells count="53">
    <mergeCell ref="M88:S88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  <mergeCell ref="U3:U5"/>
    <mergeCell ref="N3:N5"/>
    <mergeCell ref="A87:B87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6"/>
    <mergeCell ref="O3:O5"/>
    <mergeCell ref="Q3:Q5"/>
    <mergeCell ref="P3:P5"/>
    <mergeCell ref="J2:J5"/>
    <mergeCell ref="K2:S2"/>
    <mergeCell ref="M3:M5"/>
    <mergeCell ref="AK3:AK5"/>
    <mergeCell ref="Z3:Z5"/>
    <mergeCell ref="AA3:AA5"/>
    <mergeCell ref="AB3:AB5"/>
    <mergeCell ref="Y3:Y5"/>
    <mergeCell ref="A86:B86"/>
    <mergeCell ref="G2:I2"/>
    <mergeCell ref="G3:H3"/>
    <mergeCell ref="I3:I5"/>
    <mergeCell ref="A79:A82"/>
    <mergeCell ref="A83:A85"/>
    <mergeCell ref="A17:A27"/>
    <mergeCell ref="G4:G5"/>
    <mergeCell ref="H4:H5"/>
    <mergeCell ref="D3:E3"/>
    <mergeCell ref="A67:A78"/>
  </mergeCells>
  <phoneticPr fontId="1"/>
  <conditionalFormatting sqref="AC88">
    <cfRule type="expression" dxfId="13" priority="13">
      <formula>AC88&gt;=3</formula>
    </cfRule>
    <cfRule type="expression" dxfId="12" priority="14">
      <formula>AC88&lt;3</formula>
    </cfRule>
  </conditionalFormatting>
  <conditionalFormatting sqref="AD88">
    <cfRule type="expression" dxfId="11" priority="16">
      <formula>AD88&lt;34</formula>
    </cfRule>
    <cfRule type="expression" dxfId="10" priority="17">
      <formula>AD88&gt;=34</formula>
    </cfRule>
  </conditionalFormatting>
  <conditionalFormatting sqref="AE88">
    <cfRule type="expression" dxfId="9" priority="11">
      <formula>AE88&gt;=19</formula>
    </cfRule>
    <cfRule type="expression" dxfId="8" priority="12">
      <formula>AE88&lt;19</formula>
    </cfRule>
  </conditionalFormatting>
  <conditionalFormatting sqref="AF88">
    <cfRule type="expression" dxfId="7" priority="9">
      <formula>AF88&gt;=2</formula>
    </cfRule>
    <cfRule type="expression" dxfId="6" priority="10">
      <formula>AF88&lt;=2</formula>
    </cfRule>
  </conditionalFormatting>
  <conditionalFormatting sqref="AG88">
    <cfRule type="expression" dxfId="5" priority="7">
      <formula>AG88&gt;=8</formula>
    </cfRule>
    <cfRule type="expression" dxfId="4" priority="8">
      <formula>AG88&lt;=8</formula>
    </cfRule>
  </conditionalFormatting>
  <conditionalFormatting sqref="AH88 AJ88">
    <cfRule type="expression" dxfId="3" priority="5">
      <formula>AH88&gt;=3</formula>
    </cfRule>
    <cfRule type="expression" dxfId="2" priority="6">
      <formula>AH88&lt;=3</formula>
    </cfRule>
  </conditionalFormatting>
  <conditionalFormatting sqref="AI88">
    <cfRule type="expression" dxfId="1" priority="3">
      <formula>AI88&gt;=1</formula>
    </cfRule>
    <cfRule type="expression" dxfId="0" priority="4">
      <formula>AI88&lt;=1</formula>
    </cfRule>
  </conditionalFormatting>
  <dataValidations count="1">
    <dataValidation type="list" allowBlank="1" showInputMessage="1" showErrorMessage="1" sqref="C6:C86">
      <formula1>"-,○"</formula1>
    </dataValidation>
  </dataValidations>
  <pageMargins left="0.41" right="0.19685039370078741" top="0.31" bottom="0.13" header="0.59055118110236227" footer="0.32"/>
  <pageSetup paperSize="9" scale="75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topLeftCell="A64" workbookViewId="0">
      <selection activeCell="F2" sqref="F2:F110"/>
    </sheetView>
  </sheetViews>
  <sheetFormatPr defaultRowHeight="12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124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</row>
    <row r="2" spans="1:14">
      <c r="A2" s="3" t="s">
        <v>100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>
      <c r="A3" s="3" t="s">
        <v>100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>
      <c r="A4" s="3" t="s">
        <v>100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>
      <c r="A5" s="3" t="s">
        <v>100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>
      <c r="A6" s="3" t="s">
        <v>100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>
      <c r="A7" s="3" t="s">
        <v>100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>
      <c r="A8" s="3" t="s">
        <v>100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>
      <c r="A9" s="3" t="s">
        <v>100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>
      <c r="A10" s="3" t="s">
        <v>100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>
      <c r="A11" s="3" t="s">
        <v>100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0</v>
      </c>
      <c r="H11" s="1">
        <f>zero!L11</f>
        <v>100</v>
      </c>
      <c r="I11" s="1">
        <f>zero!M11</f>
        <v>0</v>
      </c>
      <c r="J11" s="1">
        <f>zero!N11</f>
        <v>0</v>
      </c>
      <c r="K11" s="1">
        <f>zero!O11</f>
        <v>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>
      <c r="A12" s="3" t="s">
        <v>100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>
      <c r="A13" s="3" t="s">
        <v>100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>
      <c r="A14" s="3" t="s">
        <v>100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>
      <c r="A15" s="3" t="s">
        <v>100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>
      <c r="A16" s="3" t="s">
        <v>100</v>
      </c>
      <c r="B16" s="2" t="str">
        <f>zero!B16</f>
        <v>電子デバイス概論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>
      <c r="A17" s="3" t="s">
        <v>108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>
      <c r="A18" s="2" t="s">
        <v>101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>
      <c r="A19" s="2" t="s">
        <v>101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>
      <c r="A20" s="2" t="s">
        <v>101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>
      <c r="A21" s="2" t="s">
        <v>101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>
      <c r="A22" s="2" t="s">
        <v>101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>
      <c r="A23" s="2" t="s">
        <v>101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20</v>
      </c>
      <c r="J23" s="1">
        <f>zero!N19</f>
        <v>0</v>
      </c>
      <c r="K23" s="1">
        <f>zero!O19</f>
        <v>0</v>
      </c>
      <c r="L23" s="1">
        <f>zero!P19</f>
        <v>0</v>
      </c>
      <c r="M23" s="1">
        <f>zero!Q19</f>
        <v>0</v>
      </c>
      <c r="N23" s="1">
        <f>zero!R19</f>
        <v>0</v>
      </c>
    </row>
    <row r="24" spans="1:14">
      <c r="A24" s="2" t="s">
        <v>101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>
      <c r="A25" s="2" t="s">
        <v>101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5</v>
      </c>
      <c r="H25" s="1">
        <f>zero!L21</f>
        <v>10</v>
      </c>
      <c r="I25" s="1">
        <f>zero!M21</f>
        <v>10</v>
      </c>
      <c r="J25" s="1">
        <f>zero!N21</f>
        <v>50</v>
      </c>
      <c r="K25" s="1">
        <f>zero!O21</f>
        <v>10</v>
      </c>
      <c r="L25" s="1">
        <f>zero!P21</f>
        <v>10</v>
      </c>
      <c r="M25" s="1">
        <f>zero!Q21</f>
        <v>0</v>
      </c>
      <c r="N25" s="1">
        <f>zero!R21</f>
        <v>5</v>
      </c>
    </row>
    <row r="26" spans="1:14">
      <c r="A26" s="2" t="s">
        <v>101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>
      <c r="A27" s="2" t="s">
        <v>101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>
      <c r="A28" s="2" t="s">
        <v>101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>
      <c r="A29" s="2" t="s">
        <v>101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>
      <c r="A30" s="2" t="s">
        <v>101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>
      <c r="A31" s="2" t="s">
        <v>101</v>
      </c>
      <c r="B31" s="2" t="str">
        <f>zero!B27</f>
        <v>システム応用数学</v>
      </c>
      <c r="C31" s="1">
        <f>zero!D27</f>
        <v>0</v>
      </c>
      <c r="D31" s="1">
        <f>zero!E27</f>
        <v>0</v>
      </c>
      <c r="E31" s="1">
        <f>zero!F27</f>
        <v>2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>
      <c r="A32" s="3" t="s">
        <v>109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>
      <c r="A33" s="2" t="s">
        <v>102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>
      <c r="A34" s="2" t="s">
        <v>102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>
      <c r="A35" s="2" t="s">
        <v>102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>
      <c r="A36" s="2" t="s">
        <v>102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>
      <c r="A37" s="2" t="s">
        <v>102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>
      <c r="A38" s="2" t="s">
        <v>102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100</v>
      </c>
      <c r="I38" s="1">
        <f>zero!M29</f>
        <v>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>
      <c r="A39" s="2" t="s">
        <v>102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>
      <c r="A40" s="2" t="s">
        <v>102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>
      <c r="A41" s="2" t="s">
        <v>102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>
      <c r="A42" s="2" t="s">
        <v>102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>
      <c r="A43" s="2" t="s">
        <v>102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>
      <c r="A44" s="2" t="s">
        <v>102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>
      <c r="A45" s="2" t="s">
        <v>102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>
      <c r="A46" s="2" t="s">
        <v>102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>
      <c r="A47" s="2" t="s">
        <v>102</v>
      </c>
      <c r="B47" s="2" t="str">
        <f>zero!B38</f>
        <v>量子力学</v>
      </c>
      <c r="C47" s="1">
        <f>zero!D38</f>
        <v>0</v>
      </c>
      <c r="D47" s="1">
        <f>zero!E38</f>
        <v>2</v>
      </c>
      <c r="E47" s="1">
        <f>zero!F38</f>
        <v>0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>
      <c r="A48" s="2" t="s">
        <v>102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>
      <c r="A49" s="2" t="s">
        <v>102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30</v>
      </c>
      <c r="H49" s="1">
        <f>zero!L40</f>
        <v>0</v>
      </c>
      <c r="I49" s="1">
        <f>zero!M40</f>
        <v>40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>
      <c r="A50" s="3" t="s">
        <v>110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>
      <c r="A51" s="2" t="s">
        <v>103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>
      <c r="A52" s="2" t="s">
        <v>103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>
      <c r="A53" s="2" t="s">
        <v>103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>
      <c r="A54" s="2" t="s">
        <v>103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>
      <c r="A55" s="2" t="s">
        <v>103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>
      <c r="A56" s="2" t="s">
        <v>103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5</v>
      </c>
      <c r="H56" s="1">
        <f>zero!L42</f>
        <v>30</v>
      </c>
      <c r="I56" s="1">
        <f>zero!M42</f>
        <v>50</v>
      </c>
      <c r="J56" s="1">
        <f>zero!N42</f>
        <v>0</v>
      </c>
      <c r="K56" s="1">
        <f>zero!O42</f>
        <v>10</v>
      </c>
      <c r="L56" s="1">
        <f>zero!P42</f>
        <v>0</v>
      </c>
      <c r="M56" s="1">
        <f>zero!Q42</f>
        <v>0</v>
      </c>
      <c r="N56" s="1">
        <f>zero!R42</f>
        <v>5</v>
      </c>
    </row>
    <row r="57" spans="1:14">
      <c r="A57" s="2" t="s">
        <v>103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>
      <c r="A58" s="2" t="s">
        <v>103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>
      <c r="A59" s="2" t="s">
        <v>103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0</v>
      </c>
      <c r="H59" s="1">
        <f>zero!L45</f>
        <v>10</v>
      </c>
      <c r="I59" s="1">
        <f>zero!M45</f>
        <v>70</v>
      </c>
      <c r="J59" s="1">
        <f>zero!N45</f>
        <v>0</v>
      </c>
      <c r="K59" s="1">
        <f>zero!O45</f>
        <v>20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>
      <c r="A60" s="2" t="s">
        <v>103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>
      <c r="A61" s="2" t="s">
        <v>103</v>
      </c>
      <c r="B61" s="2" t="str">
        <f>zero!B47</f>
        <v>固体電子論</v>
      </c>
      <c r="C61" s="1">
        <f>zero!D47</f>
        <v>0</v>
      </c>
      <c r="D61" s="1">
        <f>zero!E47</f>
        <v>2</v>
      </c>
      <c r="E61" s="1">
        <f>zero!F47</f>
        <v>0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>
      <c r="A62" s="2" t="s">
        <v>103</v>
      </c>
      <c r="B62" s="2" t="str">
        <f>zero!B48</f>
        <v>計測基礎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0</v>
      </c>
      <c r="H62" s="1">
        <f>zero!L48</f>
        <v>60</v>
      </c>
      <c r="I62" s="1">
        <f>zero!M48</f>
        <v>10</v>
      </c>
      <c r="J62" s="1">
        <f>zero!N48</f>
        <v>0</v>
      </c>
      <c r="K62" s="1">
        <f>zero!O48</f>
        <v>15</v>
      </c>
      <c r="L62" s="1">
        <f>zero!P48</f>
        <v>15</v>
      </c>
      <c r="M62" s="1">
        <f>zero!Q48</f>
        <v>0</v>
      </c>
      <c r="N62" s="1">
        <f>zero!R48</f>
        <v>0</v>
      </c>
    </row>
    <row r="63" spans="1:14">
      <c r="A63" s="2" t="s">
        <v>103</v>
      </c>
      <c r="B63" s="2" t="str">
        <f>zero!B49</f>
        <v>エネルギー工学</v>
      </c>
      <c r="C63" s="1">
        <f>zero!D49</f>
        <v>0</v>
      </c>
      <c r="D63" s="1">
        <f>zero!E49</f>
        <v>2</v>
      </c>
      <c r="E63" s="1">
        <f>zero!F49</f>
        <v>0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>
      <c r="A64" s="2" t="s">
        <v>103</v>
      </c>
      <c r="B64" s="2" t="str">
        <f>zero!B50</f>
        <v>信号処理工学</v>
      </c>
      <c r="C64" s="1">
        <f>zero!D50</f>
        <v>0</v>
      </c>
      <c r="D64" s="1">
        <f>zero!E50</f>
        <v>0</v>
      </c>
      <c r="E64" s="1">
        <f>zero!F50</f>
        <v>2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>
      <c r="A65" s="2" t="s">
        <v>103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>
      <c r="A66" s="3" t="s">
        <v>111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>
      <c r="A67" s="2" t="s">
        <v>104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>
      <c r="A68" s="2" t="s">
        <v>104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>
      <c r="A69" s="2" t="s">
        <v>104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>
      <c r="A70" s="2" t="s">
        <v>104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>
      <c r="A71" s="2" t="s">
        <v>104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>
      <c r="A72" s="2" t="s">
        <v>104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>
      <c r="A73" s="2" t="s">
        <v>104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>
      <c r="A74" s="2" t="s">
        <v>104</v>
      </c>
      <c r="B74" s="2" t="str">
        <f>zero!B57</f>
        <v>回路理論Ⅲ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5</v>
      </c>
      <c r="H74" s="1">
        <f>zero!L57</f>
        <v>10</v>
      </c>
      <c r="I74" s="1">
        <f>zero!M57</f>
        <v>80</v>
      </c>
      <c r="J74" s="1">
        <f>zero!N57</f>
        <v>0</v>
      </c>
      <c r="K74" s="1">
        <f>zero!O57</f>
        <v>5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>
      <c r="A75" s="2" t="s">
        <v>104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10</v>
      </c>
      <c r="H75" s="1">
        <f>zero!L58</f>
        <v>40</v>
      </c>
      <c r="I75" s="1">
        <f>zero!M58</f>
        <v>40</v>
      </c>
      <c r="J75" s="1">
        <f>zero!N58</f>
        <v>0</v>
      </c>
      <c r="K75" s="1">
        <f>zero!O58</f>
        <v>10</v>
      </c>
      <c r="L75" s="1">
        <f>zero!P58</f>
        <v>0</v>
      </c>
      <c r="M75" s="1">
        <f>zero!Q58</f>
        <v>0</v>
      </c>
      <c r="N75" s="1">
        <f>zero!R58</f>
        <v>0</v>
      </c>
    </row>
    <row r="76" spans="1:14">
      <c r="A76" s="2" t="s">
        <v>104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>
      <c r="A77" s="2" t="s">
        <v>104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>
      <c r="A78" s="2" t="s">
        <v>104</v>
      </c>
      <c r="B78" s="2" t="str">
        <f>zero!B61</f>
        <v>エネルギー変換工学</v>
      </c>
      <c r="C78" s="1">
        <f>zero!D61</f>
        <v>0</v>
      </c>
      <c r="D78" s="1">
        <f>zero!E61</f>
        <v>2</v>
      </c>
      <c r="E78" s="1">
        <f>zero!F61</f>
        <v>0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>
      <c r="A79" s="2" t="s">
        <v>104</v>
      </c>
      <c r="B79" s="2" t="str">
        <f>zero!B62</f>
        <v>情報理論</v>
      </c>
      <c r="C79" s="1">
        <f>zero!D62</f>
        <v>0</v>
      </c>
      <c r="D79" s="1">
        <f>zero!E62</f>
        <v>0</v>
      </c>
      <c r="E79" s="1">
        <f>zero!F62</f>
        <v>2</v>
      </c>
      <c r="F79" s="1">
        <f>zero!J62</f>
        <v>15</v>
      </c>
      <c r="G79" s="1">
        <f>zero!K62</f>
        <v>0</v>
      </c>
      <c r="H79" s="1">
        <f>zero!L62</f>
        <v>60</v>
      </c>
      <c r="I79" s="1">
        <f>zero!M62</f>
        <v>10</v>
      </c>
      <c r="J79" s="1">
        <f>zero!N62</f>
        <v>5</v>
      </c>
      <c r="K79" s="1">
        <f>zero!O62</f>
        <v>10</v>
      </c>
      <c r="L79" s="1">
        <f>zero!P62</f>
        <v>15</v>
      </c>
      <c r="M79" s="1">
        <f>zero!Q62</f>
        <v>0</v>
      </c>
      <c r="N79" s="1">
        <f>zero!R62</f>
        <v>0</v>
      </c>
    </row>
    <row r="80" spans="1:14">
      <c r="A80" s="2" t="s">
        <v>104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>
      <c r="A81" s="2" t="s">
        <v>104</v>
      </c>
      <c r="B81" s="2" t="str">
        <f>zero!B64</f>
        <v>統計力学</v>
      </c>
      <c r="C81" s="1">
        <f>zero!D64</f>
        <v>0</v>
      </c>
      <c r="D81" s="1">
        <f>zero!E64</f>
        <v>0</v>
      </c>
      <c r="E81" s="1">
        <f>zero!F64</f>
        <v>4</v>
      </c>
      <c r="F81" s="1">
        <f>zero!J64</f>
        <v>30</v>
      </c>
      <c r="G81" s="1">
        <f>zero!K64</f>
        <v>5</v>
      </c>
      <c r="H81" s="1">
        <f>zero!L64</f>
        <v>20</v>
      </c>
      <c r="I81" s="1">
        <f>zero!M64</f>
        <v>50</v>
      </c>
      <c r="J81" s="1">
        <f>zero!N64</f>
        <v>0</v>
      </c>
      <c r="K81" s="1">
        <f>zero!O64</f>
        <v>10</v>
      </c>
      <c r="L81" s="1">
        <f>zero!P64</f>
        <v>5</v>
      </c>
      <c r="M81" s="1">
        <f>zero!Q64</f>
        <v>5</v>
      </c>
      <c r="N81" s="1">
        <f>zero!R64</f>
        <v>5</v>
      </c>
    </row>
    <row r="82" spans="1:14">
      <c r="A82" s="2" t="s">
        <v>104</v>
      </c>
      <c r="B82" s="2" t="str">
        <f>zero!B65</f>
        <v>ソフトウエア工学</v>
      </c>
      <c r="C82" s="1">
        <f>zero!D65</f>
        <v>0</v>
      </c>
      <c r="D82" s="1">
        <f>zero!E65</f>
        <v>0</v>
      </c>
      <c r="E82" s="1">
        <f>zero!F65</f>
        <v>2</v>
      </c>
      <c r="F82" s="1">
        <f>zero!J65</f>
        <v>15</v>
      </c>
      <c r="G82" s="1">
        <f>zero!K65</f>
        <v>5</v>
      </c>
      <c r="H82" s="1">
        <f>zero!L65</f>
        <v>10</v>
      </c>
      <c r="I82" s="1">
        <f>zero!M65</f>
        <v>30</v>
      </c>
      <c r="J82" s="1">
        <f>zero!N65</f>
        <v>40</v>
      </c>
      <c r="K82" s="1">
        <f>zero!O65</f>
        <v>10</v>
      </c>
      <c r="L82" s="1">
        <f>zero!P65</f>
        <v>0</v>
      </c>
      <c r="M82" s="1">
        <f>zero!Q65</f>
        <v>0</v>
      </c>
      <c r="N82" s="1">
        <f>zero!R65</f>
        <v>5</v>
      </c>
    </row>
    <row r="83" spans="1:14">
      <c r="A83" s="2" t="s">
        <v>104</v>
      </c>
      <c r="B83" s="2" t="str">
        <f>zero!B66</f>
        <v>電気・電子工学実験Ⅱ</v>
      </c>
      <c r="C83" s="1">
        <f>zero!D66</f>
        <v>2</v>
      </c>
      <c r="D83" s="1">
        <f>zero!E66</f>
        <v>0</v>
      </c>
      <c r="E83" s="1">
        <f>zero!F66</f>
        <v>0</v>
      </c>
      <c r="F83" s="1">
        <f>zero!J66</f>
        <v>45</v>
      </c>
      <c r="G83" s="1">
        <f>zero!K66</f>
        <v>0</v>
      </c>
      <c r="H83" s="1">
        <f>zero!L66</f>
        <v>20</v>
      </c>
      <c r="I83" s="1">
        <f>zero!M66</f>
        <v>20</v>
      </c>
      <c r="J83" s="1">
        <f>zero!N66</f>
        <v>20</v>
      </c>
      <c r="K83" s="1">
        <f>zero!O66</f>
        <v>10</v>
      </c>
      <c r="L83" s="1">
        <f>zero!P66</f>
        <v>20</v>
      </c>
      <c r="M83" s="1">
        <f>zero!Q66</f>
        <v>0</v>
      </c>
      <c r="N83" s="1">
        <f>zero!R66</f>
        <v>10</v>
      </c>
    </row>
    <row r="84" spans="1:14">
      <c r="A84" s="3" t="s">
        <v>112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>
      <c r="A85" s="2" t="s">
        <v>105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>
      <c r="A86" s="2" t="s">
        <v>105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>
      <c r="A87" s="2" t="s">
        <v>105</v>
      </c>
      <c r="B87" s="2" t="str">
        <f>zero!B67</f>
        <v>放射線安全工学</v>
      </c>
      <c r="C87" s="1">
        <f>zero!D67</f>
        <v>0</v>
      </c>
      <c r="D87" s="1">
        <f>zero!E67</f>
        <v>0</v>
      </c>
      <c r="E87" s="1">
        <f>zero!F67</f>
        <v>2</v>
      </c>
      <c r="F87" s="1">
        <f>zero!J67</f>
        <v>15</v>
      </c>
      <c r="G87" s="1">
        <f>zero!K67</f>
        <v>35</v>
      </c>
      <c r="H87" s="1">
        <f>zero!L67</f>
        <v>0</v>
      </c>
      <c r="I87" s="1">
        <f>zero!M67</f>
        <v>35</v>
      </c>
      <c r="J87" s="1">
        <f>zero!N67</f>
        <v>0</v>
      </c>
      <c r="K87" s="1">
        <f>zero!O67</f>
        <v>0</v>
      </c>
      <c r="L87" s="1">
        <f>zero!P67</f>
        <v>0</v>
      </c>
      <c r="M87" s="1">
        <f>zero!Q67</f>
        <v>0</v>
      </c>
      <c r="N87" s="1">
        <f>zero!R67</f>
        <v>30</v>
      </c>
    </row>
    <row r="88" spans="1:14">
      <c r="A88" s="2" t="s">
        <v>105</v>
      </c>
      <c r="B88" s="2" t="str">
        <f>zero!B68</f>
        <v>知的財産権の基礎知識</v>
      </c>
      <c r="C88" s="1">
        <f>zero!D68</f>
        <v>0</v>
      </c>
      <c r="D88" s="1">
        <f>zero!E68</f>
        <v>0</v>
      </c>
      <c r="E88" s="1">
        <f>zero!F68</f>
        <v>2</v>
      </c>
      <c r="F88" s="1">
        <f>zero!J68</f>
        <v>15</v>
      </c>
      <c r="G88" s="1">
        <f>zero!K68</f>
        <v>35</v>
      </c>
      <c r="H88" s="1">
        <f>zero!L68</f>
        <v>0</v>
      </c>
      <c r="I88" s="1">
        <f>zero!M68</f>
        <v>0</v>
      </c>
      <c r="J88" s="1">
        <f>zero!N68</f>
        <v>0</v>
      </c>
      <c r="K88" s="1">
        <f>zero!O68</f>
        <v>0</v>
      </c>
      <c r="L88" s="1">
        <f>zero!P68</f>
        <v>35</v>
      </c>
      <c r="M88" s="1">
        <f>zero!Q68</f>
        <v>0</v>
      </c>
      <c r="N88" s="1">
        <f>zero!R68</f>
        <v>30</v>
      </c>
    </row>
    <row r="89" spans="1:14">
      <c r="A89" s="2" t="s">
        <v>105</v>
      </c>
      <c r="B89" s="2" t="str">
        <f>zero!B69</f>
        <v>光エレクトロニクス</v>
      </c>
      <c r="C89" s="1">
        <f>zero!D69</f>
        <v>0</v>
      </c>
      <c r="D89" s="1">
        <f>zero!E69</f>
        <v>2</v>
      </c>
      <c r="E89" s="1">
        <f>zero!F69</f>
        <v>0</v>
      </c>
      <c r="F89" s="1">
        <f>zero!J69</f>
        <v>15</v>
      </c>
      <c r="G89" s="1">
        <f>zero!K69</f>
        <v>10</v>
      </c>
      <c r="H89" s="1">
        <f>zero!L69</f>
        <v>20</v>
      </c>
      <c r="I89" s="1">
        <f>zero!M69</f>
        <v>30</v>
      </c>
      <c r="J89" s="1">
        <f>zero!N69</f>
        <v>0</v>
      </c>
      <c r="K89" s="1">
        <f>zero!O69</f>
        <v>10</v>
      </c>
      <c r="L89" s="1">
        <f>zero!P69</f>
        <v>10</v>
      </c>
      <c r="M89" s="1">
        <f>zero!Q69</f>
        <v>10</v>
      </c>
      <c r="N89" s="1">
        <f>zero!R69</f>
        <v>10</v>
      </c>
    </row>
    <row r="90" spans="1:14">
      <c r="A90" s="2" t="s">
        <v>105</v>
      </c>
      <c r="B90" s="2" t="str">
        <f>zero!B70</f>
        <v>電子デバイス</v>
      </c>
      <c r="C90" s="1">
        <f>zero!D70</f>
        <v>0</v>
      </c>
      <c r="D90" s="1">
        <f>zero!E70</f>
        <v>0</v>
      </c>
      <c r="E90" s="1">
        <f>zero!F70</f>
        <v>2</v>
      </c>
      <c r="F90" s="1">
        <f>zero!J70</f>
        <v>15</v>
      </c>
      <c r="G90" s="1">
        <f>zero!K70</f>
        <v>0</v>
      </c>
      <c r="H90" s="1">
        <f>zero!L70</f>
        <v>10</v>
      </c>
      <c r="I90" s="1">
        <f>zero!M70</f>
        <v>70</v>
      </c>
      <c r="J90" s="1">
        <f>zero!N70</f>
        <v>0</v>
      </c>
      <c r="K90" s="1">
        <f>zero!O70</f>
        <v>10</v>
      </c>
      <c r="L90" s="1">
        <f>zero!P70</f>
        <v>10</v>
      </c>
      <c r="M90" s="1">
        <f>zero!Q70</f>
        <v>0</v>
      </c>
      <c r="N90" s="1">
        <f>zero!R70</f>
        <v>0</v>
      </c>
    </row>
    <row r="91" spans="1:14">
      <c r="A91" s="2" t="s">
        <v>105</v>
      </c>
      <c r="B91" s="2" t="str">
        <f>zero!B71</f>
        <v>制御理論</v>
      </c>
      <c r="C91" s="1">
        <f>zero!D71</f>
        <v>0</v>
      </c>
      <c r="D91" s="1">
        <f>zero!E71</f>
        <v>0</v>
      </c>
      <c r="E91" s="1">
        <f>zero!F71</f>
        <v>2</v>
      </c>
      <c r="F91" s="1">
        <f>zero!J71</f>
        <v>15</v>
      </c>
      <c r="G91" s="1">
        <f>zero!K71</f>
        <v>10</v>
      </c>
      <c r="H91" s="1">
        <f>zero!L71</f>
        <v>40</v>
      </c>
      <c r="I91" s="1">
        <f>zero!M71</f>
        <v>40</v>
      </c>
      <c r="J91" s="1">
        <f>zero!N71</f>
        <v>0</v>
      </c>
      <c r="K91" s="1">
        <f>zero!O71</f>
        <v>10</v>
      </c>
      <c r="L91" s="1">
        <f>zero!P71</f>
        <v>0</v>
      </c>
      <c r="M91" s="1">
        <f>zero!Q71</f>
        <v>0</v>
      </c>
      <c r="N91" s="1">
        <f>zero!R71</f>
        <v>0</v>
      </c>
    </row>
    <row r="92" spans="1:14">
      <c r="A92" s="2" t="s">
        <v>105</v>
      </c>
      <c r="B92" s="2" t="str">
        <f>zero!B72</f>
        <v>電気機器学</v>
      </c>
      <c r="C92" s="1">
        <f>zero!D72</f>
        <v>0</v>
      </c>
      <c r="D92" s="1">
        <f>zero!E72</f>
        <v>0</v>
      </c>
      <c r="E92" s="1">
        <f>zero!F72</f>
        <v>2</v>
      </c>
      <c r="F92" s="1">
        <f>zero!J72</f>
        <v>15</v>
      </c>
      <c r="G92" s="1">
        <f>zero!K72</f>
        <v>10</v>
      </c>
      <c r="H92" s="1">
        <f>zero!L72</f>
        <v>10</v>
      </c>
      <c r="I92" s="1">
        <f>zero!M72</f>
        <v>70</v>
      </c>
      <c r="J92" s="1">
        <f>zero!N72</f>
        <v>0</v>
      </c>
      <c r="K92" s="1">
        <f>zero!O72</f>
        <v>5</v>
      </c>
      <c r="L92" s="1">
        <f>zero!P72</f>
        <v>0</v>
      </c>
      <c r="M92" s="1">
        <f>zero!Q72</f>
        <v>0</v>
      </c>
      <c r="N92" s="1">
        <f>zero!R72</f>
        <v>5</v>
      </c>
    </row>
    <row r="93" spans="1:14">
      <c r="A93" s="2" t="s">
        <v>105</v>
      </c>
      <c r="B93" s="2" t="str">
        <f>zero!B73</f>
        <v>電気エネルギー伝送</v>
      </c>
      <c r="C93" s="1">
        <f>zero!D73</f>
        <v>0</v>
      </c>
      <c r="D93" s="1">
        <f>zero!E73</f>
        <v>0</v>
      </c>
      <c r="E93" s="1">
        <f>zero!F73</f>
        <v>2</v>
      </c>
      <c r="F93" s="1">
        <f>zero!J73</f>
        <v>15</v>
      </c>
      <c r="G93" s="1">
        <f>zero!K73</f>
        <v>10</v>
      </c>
      <c r="H93" s="1">
        <f>zero!L73</f>
        <v>10</v>
      </c>
      <c r="I93" s="1">
        <f>zero!M73</f>
        <v>70</v>
      </c>
      <c r="J93" s="1">
        <f>zero!N73</f>
        <v>0</v>
      </c>
      <c r="K93" s="1">
        <f>zero!O73</f>
        <v>5</v>
      </c>
      <c r="L93" s="1">
        <f>zero!P73</f>
        <v>0</v>
      </c>
      <c r="M93" s="1">
        <f>zero!Q73</f>
        <v>0</v>
      </c>
      <c r="N93" s="1">
        <f>zero!R73</f>
        <v>5</v>
      </c>
    </row>
    <row r="94" spans="1:14">
      <c r="A94" s="2" t="s">
        <v>105</v>
      </c>
      <c r="B94" s="2" t="str">
        <f>zero!B74</f>
        <v>プラズマ工学</v>
      </c>
      <c r="C94" s="1">
        <f>zero!D74</f>
        <v>0</v>
      </c>
      <c r="D94" s="1">
        <f>zero!E74</f>
        <v>0</v>
      </c>
      <c r="E94" s="1">
        <f>zero!F74</f>
        <v>2</v>
      </c>
      <c r="F94" s="1">
        <f>zero!J74</f>
        <v>15</v>
      </c>
      <c r="G94" s="1">
        <f>zero!K74</f>
        <v>5</v>
      </c>
      <c r="H94" s="1">
        <f>zero!L74</f>
        <v>40</v>
      </c>
      <c r="I94" s="1">
        <f>zero!M74</f>
        <v>40</v>
      </c>
      <c r="J94" s="1">
        <f>zero!N74</f>
        <v>0</v>
      </c>
      <c r="K94" s="1">
        <f>zero!O74</f>
        <v>10</v>
      </c>
      <c r="L94" s="1">
        <f>zero!P74</f>
        <v>0</v>
      </c>
      <c r="M94" s="1">
        <f>zero!Q74</f>
        <v>0</v>
      </c>
      <c r="N94" s="1">
        <f>zero!R74</f>
        <v>5</v>
      </c>
    </row>
    <row r="95" spans="1:14">
      <c r="A95" s="2" t="s">
        <v>105</v>
      </c>
      <c r="B95" s="2" t="str">
        <f>zero!B75</f>
        <v>情報ネットワーク基礎</v>
      </c>
      <c r="C95" s="1">
        <f>zero!D75</f>
        <v>0</v>
      </c>
      <c r="D95" s="1">
        <f>zero!E75</f>
        <v>0</v>
      </c>
      <c r="E95" s="1">
        <f>zero!F75</f>
        <v>2</v>
      </c>
      <c r="F95" s="1">
        <f>zero!J75</f>
        <v>15</v>
      </c>
      <c r="G95" s="1">
        <f>zero!K75</f>
        <v>0</v>
      </c>
      <c r="H95" s="1">
        <f>zero!L75</f>
        <v>60</v>
      </c>
      <c r="I95" s="1">
        <f>zero!M75</f>
        <v>20</v>
      </c>
      <c r="J95" s="1">
        <f>zero!N75</f>
        <v>10</v>
      </c>
      <c r="K95" s="1">
        <f>zero!O75</f>
        <v>10</v>
      </c>
      <c r="L95" s="1">
        <f>zero!P75</f>
        <v>0</v>
      </c>
      <c r="M95" s="1">
        <f>zero!Q75</f>
        <v>0</v>
      </c>
      <c r="N95" s="1">
        <f>zero!R75</f>
        <v>0</v>
      </c>
    </row>
    <row r="96" spans="1:14">
      <c r="A96" s="2" t="s">
        <v>105</v>
      </c>
      <c r="B96" s="2" t="str">
        <f>zero!B76</f>
        <v>システム工学</v>
      </c>
      <c r="C96" s="1">
        <f>zero!D76</f>
        <v>0</v>
      </c>
      <c r="D96" s="1">
        <f>zero!E76</f>
        <v>0</v>
      </c>
      <c r="E96" s="1">
        <f>zero!F76</f>
        <v>2</v>
      </c>
      <c r="F96" s="1">
        <f>zero!J76</f>
        <v>15</v>
      </c>
      <c r="G96" s="1">
        <f>zero!K76</f>
        <v>5</v>
      </c>
      <c r="H96" s="1">
        <f>zero!L76</f>
        <v>10</v>
      </c>
      <c r="I96" s="1">
        <f>zero!M76</f>
        <v>80</v>
      </c>
      <c r="J96" s="1">
        <f>zero!N76</f>
        <v>0</v>
      </c>
      <c r="K96" s="1">
        <f>zero!O76</f>
        <v>5</v>
      </c>
      <c r="L96" s="1">
        <f>zero!P76</f>
        <v>0</v>
      </c>
      <c r="M96" s="1">
        <f>zero!Q76</f>
        <v>0</v>
      </c>
      <c r="N96" s="1">
        <f>zero!R76</f>
        <v>0</v>
      </c>
    </row>
    <row r="97" spans="1:14">
      <c r="A97" s="2" t="s">
        <v>105</v>
      </c>
      <c r="B97" s="2" t="str">
        <f>zero!B77</f>
        <v>情報通信工学</v>
      </c>
      <c r="C97" s="1">
        <f>zero!D77</f>
        <v>0</v>
      </c>
      <c r="D97" s="1">
        <f>zero!E77</f>
        <v>0</v>
      </c>
      <c r="E97" s="1">
        <f>zero!F77</f>
        <v>2</v>
      </c>
      <c r="F97" s="1">
        <f>zero!J77</f>
        <v>15</v>
      </c>
      <c r="G97" s="1">
        <f>zero!K77</f>
        <v>0</v>
      </c>
      <c r="H97" s="1">
        <f>zero!L77</f>
        <v>40</v>
      </c>
      <c r="I97" s="1">
        <f>zero!M77</f>
        <v>40</v>
      </c>
      <c r="J97" s="1">
        <f>zero!N77</f>
        <v>0</v>
      </c>
      <c r="K97" s="1">
        <f>zero!O77</f>
        <v>20</v>
      </c>
      <c r="L97" s="1">
        <f>zero!P77</f>
        <v>0</v>
      </c>
      <c r="M97" s="1">
        <f>zero!Q77</f>
        <v>0</v>
      </c>
      <c r="N97" s="1">
        <f>zero!R77</f>
        <v>0</v>
      </c>
    </row>
    <row r="98" spans="1:14">
      <c r="A98" s="2" t="s">
        <v>105</v>
      </c>
      <c r="B98" s="2" t="str">
        <f>zero!B78</f>
        <v>電気・電子工学実験Ⅲ</v>
      </c>
      <c r="C98" s="1">
        <f>zero!D78</f>
        <v>2</v>
      </c>
      <c r="D98" s="1">
        <f>zero!E78</f>
        <v>0</v>
      </c>
      <c r="E98" s="1">
        <f>zero!F78</f>
        <v>0</v>
      </c>
      <c r="F98" s="1">
        <f>zero!J78</f>
        <v>45</v>
      </c>
      <c r="G98" s="1">
        <f>zero!K78</f>
        <v>0</v>
      </c>
      <c r="H98" s="1">
        <f>zero!L78</f>
        <v>20</v>
      </c>
      <c r="I98" s="1">
        <f>zero!M78</f>
        <v>20</v>
      </c>
      <c r="J98" s="1">
        <f>zero!N78</f>
        <v>20</v>
      </c>
      <c r="K98" s="1">
        <f>zero!O78</f>
        <v>10</v>
      </c>
      <c r="L98" s="1">
        <f>zero!P78</f>
        <v>20</v>
      </c>
      <c r="M98" s="1">
        <f>zero!Q78</f>
        <v>0</v>
      </c>
      <c r="N98" s="1">
        <f>zero!R78</f>
        <v>10</v>
      </c>
    </row>
    <row r="99" spans="1:14">
      <c r="A99" s="3" t="s">
        <v>113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>
      <c r="A100" s="2" t="s">
        <v>106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>
      <c r="A101" s="2" t="s">
        <v>106</v>
      </c>
      <c r="B101" s="2" t="str">
        <f>zero!B79</f>
        <v>電気エネルギー応用</v>
      </c>
      <c r="C101" s="1">
        <f>zero!D79</f>
        <v>0</v>
      </c>
      <c r="D101" s="1">
        <f>zero!E79</f>
        <v>0</v>
      </c>
      <c r="E101" s="1">
        <f>zero!F79</f>
        <v>2</v>
      </c>
      <c r="F101" s="1">
        <f>zero!J79</f>
        <v>15</v>
      </c>
      <c r="G101" s="1">
        <f>zero!K79</f>
        <v>15</v>
      </c>
      <c r="H101" s="1">
        <f>zero!L79</f>
        <v>15</v>
      </c>
      <c r="I101" s="1">
        <f>zero!M79</f>
        <v>60</v>
      </c>
      <c r="J101" s="1">
        <f>zero!N79</f>
        <v>0</v>
      </c>
      <c r="K101" s="1">
        <f>zero!O79</f>
        <v>10</v>
      </c>
      <c r="L101" s="1">
        <f>zero!P79</f>
        <v>0</v>
      </c>
      <c r="M101" s="1">
        <f>zero!Q79</f>
        <v>0</v>
      </c>
      <c r="N101" s="1">
        <f>zero!R79</f>
        <v>0</v>
      </c>
    </row>
    <row r="102" spans="1:14">
      <c r="A102" s="2" t="s">
        <v>106</v>
      </c>
      <c r="B102" s="2" t="str">
        <f>zero!B80</f>
        <v>電気機器設計</v>
      </c>
      <c r="C102" s="1">
        <f>zero!D80</f>
        <v>0</v>
      </c>
      <c r="D102" s="1">
        <f>zero!E80</f>
        <v>0</v>
      </c>
      <c r="E102" s="1">
        <f>zero!F80</f>
        <v>2</v>
      </c>
      <c r="F102" s="1">
        <f>zero!J80</f>
        <v>15</v>
      </c>
      <c r="G102" s="1">
        <f>zero!K80</f>
        <v>0</v>
      </c>
      <c r="H102" s="1">
        <f>zero!L80</f>
        <v>5</v>
      </c>
      <c r="I102" s="1">
        <f>zero!M80</f>
        <v>30</v>
      </c>
      <c r="J102" s="1">
        <f>zero!N80</f>
        <v>0</v>
      </c>
      <c r="K102" s="1">
        <f>zero!O80</f>
        <v>15</v>
      </c>
      <c r="L102" s="1">
        <f>zero!P80</f>
        <v>50</v>
      </c>
      <c r="M102" s="1">
        <f>zero!Q80</f>
        <v>0</v>
      </c>
      <c r="N102" s="1">
        <f>zero!R80</f>
        <v>0</v>
      </c>
    </row>
    <row r="103" spans="1:14">
      <c r="A103" s="2" t="s">
        <v>106</v>
      </c>
      <c r="B103" s="2" t="str">
        <f>zero!B81</f>
        <v>人工知能</v>
      </c>
      <c r="C103" s="1">
        <f>zero!D81</f>
        <v>0</v>
      </c>
      <c r="D103" s="1">
        <f>zero!E81</f>
        <v>0</v>
      </c>
      <c r="E103" s="1">
        <f>zero!F81</f>
        <v>2</v>
      </c>
      <c r="F103" s="1">
        <f>zero!J81</f>
        <v>15</v>
      </c>
      <c r="G103" s="1">
        <f>zero!K81</f>
        <v>0</v>
      </c>
      <c r="H103" s="1">
        <f>zero!L81</f>
        <v>30</v>
      </c>
      <c r="I103" s="1">
        <f>zero!M81</f>
        <v>40</v>
      </c>
      <c r="J103" s="1">
        <f>zero!N81</f>
        <v>10</v>
      </c>
      <c r="K103" s="1">
        <f>zero!O81</f>
        <v>10</v>
      </c>
      <c r="L103" s="1">
        <f>zero!P81</f>
        <v>10</v>
      </c>
      <c r="M103" s="1">
        <f>zero!Q81</f>
        <v>0</v>
      </c>
      <c r="N103" s="1">
        <f>zero!R81</f>
        <v>0</v>
      </c>
    </row>
    <row r="104" spans="1:14">
      <c r="A104" s="2" t="s">
        <v>106</v>
      </c>
      <c r="B104" s="2" t="str">
        <f>zero!B82</f>
        <v>技術者倫理</v>
      </c>
      <c r="C104" s="1">
        <f>zero!D82</f>
        <v>2</v>
      </c>
      <c r="D104" s="1">
        <f>zero!E82</f>
        <v>0</v>
      </c>
      <c r="E104" s="1">
        <f>zero!F82</f>
        <v>0</v>
      </c>
      <c r="F104" s="1">
        <f>zero!J82</f>
        <v>15</v>
      </c>
      <c r="G104" s="1">
        <f>zero!K82</f>
        <v>10</v>
      </c>
      <c r="H104" s="1">
        <f>zero!L82</f>
        <v>0</v>
      </c>
      <c r="I104" s="1">
        <f>zero!M82</f>
        <v>0</v>
      </c>
      <c r="J104" s="1">
        <f>zero!N82</f>
        <v>0</v>
      </c>
      <c r="K104" s="1">
        <f>zero!O82</f>
        <v>0</v>
      </c>
      <c r="L104" s="1">
        <f>zero!P82</f>
        <v>0</v>
      </c>
      <c r="M104" s="1">
        <f>zero!Q82</f>
        <v>0</v>
      </c>
      <c r="N104" s="1">
        <f>zero!R82</f>
        <v>90</v>
      </c>
    </row>
    <row r="105" spans="1:14">
      <c r="A105" s="2" t="s">
        <v>106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>
      <c r="A106" s="3" t="s">
        <v>114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>
      <c r="A107" s="2" t="s">
        <v>107</v>
      </c>
      <c r="B107" s="2" t="str">
        <f>zero!B83</f>
        <v>電気法規及び施設管理</v>
      </c>
      <c r="C107" s="1">
        <f>zero!D83</f>
        <v>0</v>
      </c>
      <c r="D107" s="1">
        <f>zero!E83</f>
        <v>0</v>
      </c>
      <c r="E107" s="1">
        <f>zero!F83</f>
        <v>1</v>
      </c>
      <c r="F107" s="1">
        <f>zero!J83</f>
        <v>15</v>
      </c>
      <c r="G107" s="1">
        <f>zero!K83</f>
        <v>25</v>
      </c>
      <c r="H107" s="1">
        <f>zero!L83</f>
        <v>10</v>
      </c>
      <c r="I107" s="1">
        <f>zero!M83</f>
        <v>20</v>
      </c>
      <c r="J107" s="1">
        <f>zero!N83</f>
        <v>0</v>
      </c>
      <c r="K107" s="1">
        <f>zero!O83</f>
        <v>0</v>
      </c>
      <c r="L107" s="1">
        <f>zero!P83</f>
        <v>20</v>
      </c>
      <c r="M107" s="1">
        <f>zero!Q83</f>
        <v>0</v>
      </c>
      <c r="N107" s="1">
        <f>zero!R83</f>
        <v>25</v>
      </c>
    </row>
    <row r="108" spans="1:14">
      <c r="A108" s="2" t="s">
        <v>107</v>
      </c>
      <c r="B108" s="2" t="str">
        <f>zero!B84</f>
        <v>電波・電気通信法規</v>
      </c>
      <c r="C108" s="1">
        <f>zero!D84</f>
        <v>0</v>
      </c>
      <c r="D108" s="1">
        <f>zero!E84</f>
        <v>0</v>
      </c>
      <c r="E108" s="1">
        <f>zero!F84</f>
        <v>1</v>
      </c>
      <c r="F108" s="1">
        <f>zero!J84</f>
        <v>15</v>
      </c>
      <c r="G108" s="1">
        <f>zero!K84</f>
        <v>25</v>
      </c>
      <c r="H108" s="1">
        <f>zero!L84</f>
        <v>10</v>
      </c>
      <c r="I108" s="1">
        <f>zero!M84</f>
        <v>20</v>
      </c>
      <c r="J108" s="1">
        <f>zero!N84</f>
        <v>0</v>
      </c>
      <c r="K108" s="1">
        <f>zero!O84</f>
        <v>0</v>
      </c>
      <c r="L108" s="1">
        <f>zero!P84</f>
        <v>20</v>
      </c>
      <c r="M108" s="1">
        <f>zero!Q84</f>
        <v>0</v>
      </c>
      <c r="N108" s="1">
        <f>zero!R84</f>
        <v>25</v>
      </c>
    </row>
    <row r="109" spans="1:14">
      <c r="A109" s="2" t="s">
        <v>107</v>
      </c>
      <c r="B109" s="2" t="str">
        <f>zero!B85</f>
        <v>電気・電子工学実験演習</v>
      </c>
      <c r="C109" s="1">
        <f>zero!D85</f>
        <v>2</v>
      </c>
      <c r="D109" s="1">
        <f>zero!E85</f>
        <v>0</v>
      </c>
      <c r="E109" s="1">
        <f>zero!F85</f>
        <v>0</v>
      </c>
      <c r="F109" s="1">
        <f>zero!J85</f>
        <v>15</v>
      </c>
      <c r="G109" s="1">
        <f>zero!K85</f>
        <v>10</v>
      </c>
      <c r="H109" s="1">
        <f>zero!L85</f>
        <v>10</v>
      </c>
      <c r="I109" s="1">
        <f>zero!M85</f>
        <v>10</v>
      </c>
      <c r="J109" s="1">
        <f>zero!N85</f>
        <v>10</v>
      </c>
      <c r="K109" s="1">
        <f>zero!O85</f>
        <v>10</v>
      </c>
      <c r="L109" s="1">
        <f>zero!P85</f>
        <v>20</v>
      </c>
      <c r="M109" s="1">
        <f>zero!Q85</f>
        <v>20</v>
      </c>
      <c r="N109" s="1">
        <f>zero!R85</f>
        <v>10</v>
      </c>
    </row>
    <row r="110" spans="1:14">
      <c r="A110" s="3" t="s">
        <v>115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kazf</cp:lastModifiedBy>
  <cp:lastPrinted>2007-07-09T03:29:37Z</cp:lastPrinted>
  <dcterms:created xsi:type="dcterms:W3CDTF">2003-10-22T08:18:48Z</dcterms:created>
  <dcterms:modified xsi:type="dcterms:W3CDTF">2013-11-11T03:23:35Z</dcterms:modified>
</cp:coreProperties>
</file>